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11020" activeTab="1"/>
  </bookViews>
  <sheets>
    <sheet name="DPKPP 2017" sheetId="1" r:id="rId1"/>
    <sheet name="DPKPP 2017 PERUBAHAN " sheetId="2" r:id="rId2"/>
  </sheets>
  <externalReferences>
    <externalReference r:id="rId3"/>
    <externalReference r:id="rId4"/>
  </externalReferences>
  <definedNames>
    <definedName name="\Q" localSheetId="0">#REF!</definedName>
    <definedName name="\Q" localSheetId="1">#REF!</definedName>
    <definedName name="\Q">#REF!</definedName>
    <definedName name="_Fill" localSheetId="0" hidden="1">#REF!</definedName>
    <definedName name="_Fill" localSheetId="1" hidden="1">#REF!</definedName>
    <definedName name="_Fill" hidden="1">#REF!</definedName>
    <definedName name="a" localSheetId="0">#REF!</definedName>
    <definedName name="a" localSheetId="1">#REF!</definedName>
    <definedName name="a">#REF!</definedName>
    <definedName name="aqlan" localSheetId="0">#REF!</definedName>
    <definedName name="aqlan" localSheetId="1">#REF!</definedName>
    <definedName name="aqlan">#REF!</definedName>
    <definedName name="arsip" localSheetId="0">#REF!</definedName>
    <definedName name="arsip" localSheetId="1">#REF!</definedName>
    <definedName name="arsip">#REF!</definedName>
    <definedName name="as" localSheetId="0">#REF!</definedName>
    <definedName name="as" localSheetId="1">#REF!</definedName>
    <definedName name="as">#REF!</definedName>
    <definedName name="b" localSheetId="0">#REF!</definedName>
    <definedName name="b" localSheetId="1">#REF!</definedName>
    <definedName name="b">#REF!</definedName>
    <definedName name="B.Aparatur" localSheetId="0">#REF!</definedName>
    <definedName name="B.Aparatur" localSheetId="1">#REF!</definedName>
    <definedName name="B.Aparatur">#REF!</definedName>
    <definedName name="B.Publik" localSheetId="0">#REF!</definedName>
    <definedName name="B.Publik" localSheetId="1">#REF!</definedName>
    <definedName name="B.Publik">#REF!</definedName>
    <definedName name="b.umum" localSheetId="0">#REF!</definedName>
    <definedName name="b.umum" localSheetId="1">#REF!</definedName>
    <definedName name="b.umum">#REF!</definedName>
    <definedName name="bkkp" localSheetId="0">#REF!</definedName>
    <definedName name="bkkp" localSheetId="1">#REF!</definedName>
    <definedName name="bkkp">#REF!</definedName>
    <definedName name="d" localSheetId="0">#REF!</definedName>
    <definedName name="d" localSheetId="1">#REF!</definedName>
    <definedName name="d">#REF!</definedName>
    <definedName name="ddd" localSheetId="0">#REF!</definedName>
    <definedName name="ddd" localSheetId="1">#REF!</definedName>
    <definedName name="ddd">#REF!</definedName>
    <definedName name="dddd" localSheetId="0">#REF!</definedName>
    <definedName name="dddd" localSheetId="1">#REF!</definedName>
    <definedName name="dddd">#REF!</definedName>
    <definedName name="desk" localSheetId="0">#REF!</definedName>
    <definedName name="desk" localSheetId="1">#REF!</definedName>
    <definedName name="desk">#REF!</definedName>
    <definedName name="dfddf" localSheetId="0">#REF!</definedName>
    <definedName name="dfddf" localSheetId="1">#REF!</definedName>
    <definedName name="dfddf">#REF!</definedName>
    <definedName name="dicky" localSheetId="0">#REF!</definedName>
    <definedName name="dicky" localSheetId="1">#REF!</definedName>
    <definedName name="dicky">#REF!</definedName>
    <definedName name="DINSOS" localSheetId="0">#REF!</definedName>
    <definedName name="DINSOS" localSheetId="1">#REF!</definedName>
    <definedName name="DINSOS">#REF!</definedName>
    <definedName name="dionsosss" localSheetId="0">#REF!</definedName>
    <definedName name="dionsosss" localSheetId="1">#REF!</definedName>
    <definedName name="dionsosss">#REF!</definedName>
    <definedName name="Diskoperindag" localSheetId="0">#REF!</definedName>
    <definedName name="Diskoperindag" localSheetId="1">#REF!</definedName>
    <definedName name="Diskoperindag">#REF!</definedName>
    <definedName name="DiskopUKMindag" localSheetId="0">#REF!</definedName>
    <definedName name="DiskopUKMindag" localSheetId="1">#REF!</definedName>
    <definedName name="DiskopUKMindag">#REF!</definedName>
    <definedName name="dispora" localSheetId="0">#REF!</definedName>
    <definedName name="dispora" localSheetId="1">#REF!</definedName>
    <definedName name="dispora">#REF!</definedName>
    <definedName name="dkk" localSheetId="0">#REF!</definedName>
    <definedName name="dkk" localSheetId="1">#REF!</definedName>
    <definedName name="dkk">#REF!</definedName>
    <definedName name="dkp" localSheetId="0">#REF!</definedName>
    <definedName name="dkp" localSheetId="1">#REF!</definedName>
    <definedName name="dkp">#REF!</definedName>
    <definedName name="dtbp" localSheetId="0">#REF!</definedName>
    <definedName name="dtbp" localSheetId="1">#REF!</definedName>
    <definedName name="dtbp">#REF!</definedName>
    <definedName name="e" localSheetId="0">#REF!</definedName>
    <definedName name="e" localSheetId="1">#REF!</definedName>
    <definedName name="e">#REF!</definedName>
    <definedName name="ee" localSheetId="0">#REF!</definedName>
    <definedName name="ee" localSheetId="1">#REF!</definedName>
    <definedName name="ee">#REF!</definedName>
    <definedName name="esdm" localSheetId="0">#REF!</definedName>
    <definedName name="esdm" localSheetId="1">#REF!</definedName>
    <definedName name="esdm">#REF!</definedName>
    <definedName name="evkin" localSheetId="0">#REF!</definedName>
    <definedName name="evkin" localSheetId="1">#REF!</definedName>
    <definedName name="evkin">#REF!</definedName>
    <definedName name="f" localSheetId="0">#REF!</definedName>
    <definedName name="f" localSheetId="1">#REF!</definedName>
    <definedName name="f">#REF!</definedName>
    <definedName name="fdfd" localSheetId="0">#REF!</definedName>
    <definedName name="fdfd" localSheetId="1">#REF!</definedName>
    <definedName name="fdfd">#REF!</definedName>
    <definedName name="format" localSheetId="0">#REF!</definedName>
    <definedName name="format" localSheetId="1">#REF!</definedName>
    <definedName name="format">#REF!</definedName>
    <definedName name="format_2" localSheetId="0">#REF!</definedName>
    <definedName name="format_2" localSheetId="1">#REF!</definedName>
    <definedName name="format_2">#REF!</definedName>
    <definedName name="format_4" localSheetId="0">#REF!</definedName>
    <definedName name="format_4" localSheetId="1">#REF!</definedName>
    <definedName name="format_4">#REF!</definedName>
    <definedName name="hhhh" localSheetId="0">#REF!</definedName>
    <definedName name="hhhh" localSheetId="1">#REF!</definedName>
    <definedName name="hhhh">#REF!</definedName>
    <definedName name="inspektorat" localSheetId="0">#REF!</definedName>
    <definedName name="inspektorat" localSheetId="1">#REF!</definedName>
    <definedName name="inspektorat">#REF!</definedName>
    <definedName name="irfan" localSheetId="0">#REF!</definedName>
    <definedName name="irfan" localSheetId="1">#REF!</definedName>
    <definedName name="irfan">#REF!</definedName>
    <definedName name="jumlah" localSheetId="0">#REF!</definedName>
    <definedName name="jumlah" localSheetId="1">#REF!</definedName>
    <definedName name="jumlah">#REF!</definedName>
    <definedName name="kajian" localSheetId="0">#REF!</definedName>
    <definedName name="kajian" localSheetId="1">#REF!</definedName>
    <definedName name="kajian">#REF!</definedName>
    <definedName name="kapd" localSheetId="0">#REF!</definedName>
    <definedName name="kapd" localSheetId="1">#REF!</definedName>
    <definedName name="kapd">#REF!</definedName>
    <definedName name="kkk" localSheetId="0">#REF!</definedName>
    <definedName name="kkk" localSheetId="1">#REF!</definedName>
    <definedName name="kkk">#REF!</definedName>
    <definedName name="koreksi_ku" localSheetId="0">#REF!</definedName>
    <definedName name="koreksi_ku" localSheetId="1">#REF!</definedName>
    <definedName name="koreksi_ku">#REF!</definedName>
    <definedName name="mm" localSheetId="0">#REF!</definedName>
    <definedName name="mm" localSheetId="1">#REF!</definedName>
    <definedName name="mm">#REF!</definedName>
    <definedName name="mmmmm" localSheetId="0">#REF!</definedName>
    <definedName name="mmmmm" localSheetId="1">#REF!</definedName>
    <definedName name="mmmmm">#REF!</definedName>
    <definedName name="NAMA" localSheetId="0">#REF!</definedName>
    <definedName name="NAMA" localSheetId="1">#REF!</definedName>
    <definedName name="NAMA">#REF!</definedName>
    <definedName name="ok" localSheetId="0">#REF!</definedName>
    <definedName name="ok" localSheetId="1">#REF!</definedName>
    <definedName name="ok">#REF!</definedName>
    <definedName name="_xlnm.Print_Area" localSheetId="0">'DPKPP 2017'!$A$1:$O$371</definedName>
    <definedName name="_xlnm.Print_Area" localSheetId="1">'DPKPP 2017 PERUBAHAN '!$A$1:$O$437</definedName>
    <definedName name="_xlnm.Print_Titles" localSheetId="0">'DPKPP 2017'!$40:$41</definedName>
    <definedName name="_xlnm.Print_Titles" localSheetId="1">'DPKPP 2017 PERUBAHAN '!$41:$42</definedName>
    <definedName name="q" localSheetId="0">#REF!</definedName>
    <definedName name="q" localSheetId="1">#REF!</definedName>
    <definedName name="q">#REF!</definedName>
    <definedName name="REKA" localSheetId="0">#REF!</definedName>
    <definedName name="REKA" localSheetId="1">#REF!</definedName>
    <definedName name="REKA">#REF!</definedName>
    <definedName name="rsfnssgn" localSheetId="0">#REF!</definedName>
    <definedName name="rsfnssgn" localSheetId="1">#REF!</definedName>
    <definedName name="rsfnssgn">#REF!</definedName>
    <definedName name="s" localSheetId="0">#REF!</definedName>
    <definedName name="s" localSheetId="1">#REF!</definedName>
    <definedName name="s">#REF!</definedName>
    <definedName name="sac" localSheetId="0">#REF!</definedName>
    <definedName name="sac" localSheetId="1">#REF!</definedName>
    <definedName name="sac">#REF!</definedName>
    <definedName name="sandingan" localSheetId="0">#REF!</definedName>
    <definedName name="sandingan" localSheetId="1">#REF!</definedName>
    <definedName name="sandingan">#REF!</definedName>
    <definedName name="sapras" localSheetId="0">#REF!</definedName>
    <definedName name="sapras" localSheetId="1">#REF!</definedName>
    <definedName name="sapras">#REF!</definedName>
    <definedName name="SASA" localSheetId="0">#REF!</definedName>
    <definedName name="SASA" localSheetId="1">#REF!</definedName>
    <definedName name="SASA">#REF!</definedName>
    <definedName name="setda" localSheetId="0">#REF!</definedName>
    <definedName name="setda" localSheetId="1">#REF!</definedName>
    <definedName name="setda">#REF!</definedName>
    <definedName name="setwan" localSheetId="0">#REF!</definedName>
    <definedName name="setwan" localSheetId="1">#REF!</definedName>
    <definedName name="setwan">#REF!</definedName>
    <definedName name="SS" localSheetId="0">#REF!</definedName>
    <definedName name="SS" localSheetId="1">#REF!</definedName>
    <definedName name="SS">#REF!</definedName>
    <definedName name="sss" localSheetId="0">#REF!</definedName>
    <definedName name="sss" localSheetId="1">#REF!</definedName>
    <definedName name="sss">#REF!</definedName>
    <definedName name="ssss" localSheetId="0">#REF!</definedName>
    <definedName name="ssss" localSheetId="1">#REF!</definedName>
    <definedName name="ssss">#REF!</definedName>
    <definedName name="tabel" localSheetId="0">#REF!</definedName>
    <definedName name="tabel" localSheetId="1">#REF!</definedName>
    <definedName name="tabel">#REF!</definedName>
    <definedName name="tanhutbbr" localSheetId="0">#REF!</definedName>
    <definedName name="tanhutbbr" localSheetId="1">#REF!</definedName>
    <definedName name="tanhutbbr">#REF!</definedName>
    <definedName name="tanhutbr" localSheetId="0">#REF!</definedName>
    <definedName name="tanhutbr" localSheetId="1">#REF!</definedName>
    <definedName name="tanhutbr">#REF!</definedName>
    <definedName name="tapkin" localSheetId="0">#REF!</definedName>
    <definedName name="tapkin" localSheetId="1">#REF!</definedName>
    <definedName name="tapkin">#REF!</definedName>
    <definedName name="TaxTV">10%</definedName>
    <definedName name="TaxXL">5%</definedName>
    <definedName name="Valid1">'[1]Pengambil Kebijakan'!$L$8:$L$10</definedName>
    <definedName name="valid10">'[1]Kesesuaian Materi'!$J$7:$J$8</definedName>
    <definedName name="valid13">'[2]kk 1'!$G$11:$G$13</definedName>
    <definedName name="valid2">'[1]Pengambil Kebijakan'!$M$8:$M$10</definedName>
    <definedName name="valid3">'[1]Pengambil Kebijakan'!$N$8:$N$10</definedName>
    <definedName name="valid6">'[1]Pengambil Kebijakan'!$L$49:$P$49</definedName>
    <definedName name="valid7">'[1]Pelaksana Kebijakan Umum (1)'!$AH$50:$AH$53</definedName>
    <definedName name="valid9">'[1]Urusan Pemerintahan'!$K$54:$M$54</definedName>
    <definedName name="w" localSheetId="0">#REF!</definedName>
    <definedName name="w" localSheetId="1">#REF!</definedName>
    <definedName name="w">#REF!</definedName>
    <definedName name="x" localSheetId="0">#REF!</definedName>
    <definedName name="x" localSheetId="1">#REF!</definedName>
    <definedName name="x">#REF!</definedName>
    <definedName name="y" localSheetId="0">#REF!</definedName>
    <definedName name="y" localSheetId="1">#REF!</definedName>
    <definedName name="y">#REF!</definedName>
    <definedName name="z" localSheetId="0">#REF!</definedName>
    <definedName name="z" localSheetId="1">#REF!</definedName>
    <definedName name="z">#REF!</definedName>
  </definedNames>
  <calcPr calcId="144525"/>
</workbook>
</file>

<file path=xl/calcChain.xml><?xml version="1.0" encoding="utf-8"?>
<calcChain xmlns="http://schemas.openxmlformats.org/spreadsheetml/2006/main">
  <c r="G269" i="2" l="1"/>
  <c r="G55" i="2"/>
  <c r="D409" i="2" l="1"/>
  <c r="L360" i="2"/>
  <c r="L351" i="2"/>
  <c r="L345" i="2"/>
  <c r="L322" i="2"/>
  <c r="L267" i="2"/>
  <c r="L249" i="2"/>
  <c r="L233" i="2"/>
  <c r="L219" i="2"/>
  <c r="L204" i="2"/>
  <c r="L191" i="2"/>
  <c r="L163" i="2"/>
  <c r="L88" i="2"/>
  <c r="L78" i="2"/>
  <c r="L44" i="2"/>
  <c r="Q267" i="2" l="1"/>
  <c r="G225" i="2"/>
  <c r="G222" i="2"/>
  <c r="G249" i="2" l="1"/>
  <c r="Q233" i="2"/>
  <c r="K420" i="2" s="1"/>
  <c r="Q219" i="2"/>
  <c r="K419" i="2" s="1"/>
  <c r="Q88" i="2" l="1"/>
  <c r="Q345" i="2"/>
  <c r="Q351" i="2"/>
  <c r="Q322" i="2"/>
  <c r="Q191" i="2"/>
  <c r="L437" i="2" l="1"/>
  <c r="L436" i="2"/>
  <c r="L435" i="2"/>
  <c r="L430" i="2"/>
  <c r="L429" i="2"/>
  <c r="Q360" i="2"/>
  <c r="K416" i="2" s="1"/>
  <c r="K415" i="2"/>
  <c r="K414" i="2"/>
  <c r="K413" i="2"/>
  <c r="K412" i="2"/>
  <c r="Q249" i="2"/>
  <c r="K425" i="2" s="1"/>
  <c r="Q204" i="2"/>
  <c r="K424" i="2" s="1"/>
  <c r="K423" i="2"/>
  <c r="Q163" i="2"/>
  <c r="K422" i="2" s="1"/>
  <c r="K421" i="2"/>
  <c r="Q78" i="2"/>
  <c r="K418" i="2" s="1"/>
  <c r="Q44" i="2"/>
  <c r="A39" i="2"/>
  <c r="A38" i="2"/>
  <c r="A34" i="2"/>
  <c r="A435" i="2" s="1"/>
  <c r="A28" i="2"/>
  <c r="A429" i="2" s="1"/>
  <c r="K417" i="2" l="1"/>
  <c r="Q412" i="2" s="1"/>
  <c r="Q396" i="2"/>
  <c r="L363" i="1"/>
  <c r="D342" i="1" l="1"/>
  <c r="Q229" i="1"/>
  <c r="K345" i="1" s="1"/>
  <c r="Q312" i="1" l="1"/>
  <c r="K349" i="1" s="1"/>
  <c r="Q304" i="1"/>
  <c r="K348" i="1" s="1"/>
  <c r="Q282" i="1"/>
  <c r="K346" i="1" s="1"/>
  <c r="Q213" i="1"/>
  <c r="K358" i="1" s="1"/>
  <c r="Q202" i="1"/>
  <c r="K357" i="1" s="1"/>
  <c r="Q193" i="1"/>
  <c r="K356" i="1" s="1"/>
  <c r="Q171" i="1"/>
  <c r="K355" i="1" s="1"/>
  <c r="Q110" i="1"/>
  <c r="K354" i="1" s="1"/>
  <c r="Q97" i="1" l="1"/>
  <c r="K353" i="1" s="1"/>
  <c r="Q86" i="1"/>
  <c r="K352" i="1" s="1"/>
  <c r="Q77" i="1"/>
  <c r="K351" i="1" s="1"/>
  <c r="Q43" i="1" l="1"/>
  <c r="K350" i="1" s="1"/>
  <c r="Q299" i="1" l="1"/>
  <c r="K347" i="1" s="1"/>
  <c r="Q345" i="1" s="1"/>
  <c r="Q341" i="1" l="1"/>
  <c r="L370" i="1"/>
  <c r="L369" i="1"/>
  <c r="L368" i="1"/>
  <c r="L362" i="1"/>
  <c r="A38" i="1"/>
  <c r="A37" i="1"/>
  <c r="A34" i="1"/>
  <c r="A368" i="1" s="1"/>
  <c r="A28" i="1"/>
  <c r="A362" i="1" s="1"/>
</calcChain>
</file>

<file path=xl/sharedStrings.xml><?xml version="1.0" encoding="utf-8"?>
<sst xmlns="http://schemas.openxmlformats.org/spreadsheetml/2006/main" count="1552" uniqueCount="447">
  <si>
    <t>KEPALA DINAS TATA BANGUNAN DAN PEMUKIMAN KABUPATEN BOGOR</t>
  </si>
  <si>
    <t>Dalam rangka mewujudkan manajemen pemerintahan yang efektif, transparan, akuntabel dan berorientasi kepada hasil, kami yang bertanda tangan di bawah ini :</t>
  </si>
  <si>
    <t>Nama</t>
  </si>
  <si>
    <t>:</t>
  </si>
  <si>
    <t>Jabatan</t>
  </si>
  <si>
    <t>Selanjutnya disebut pihak pertama</t>
  </si>
  <si>
    <t>Pihak Kedua,</t>
  </si>
  <si>
    <t xml:space="preserve">Pihak Pertama, </t>
  </si>
  <si>
    <t>Pembina Utama Muda</t>
  </si>
  <si>
    <t>NO</t>
  </si>
  <si>
    <t>SASARAN STRATEGIS</t>
  </si>
  <si>
    <t>INDIKATOR KINERJA</t>
  </si>
  <si>
    <t>TARGET</t>
  </si>
  <si>
    <t>PROGRAM/KEGIATAN</t>
  </si>
  <si>
    <t>ANGGARAN</t>
  </si>
  <si>
    <t>KETERANGAN</t>
  </si>
  <si>
    <t>UNIT PENANGGUNG JAWAB</t>
  </si>
  <si>
    <t>PENCIRI TERMAJU</t>
  </si>
  <si>
    <t>PRIORITAS DAN FOKUS PEMBANGUNAN</t>
  </si>
  <si>
    <t>A.</t>
  </si>
  <si>
    <t>UTAMA</t>
  </si>
  <si>
    <t>Program Lingkungan Sehat</t>
  </si>
  <si>
    <t>Perumahan</t>
  </si>
  <si>
    <t>1.</t>
  </si>
  <si>
    <t>Persentase Luas</t>
  </si>
  <si>
    <t>%</t>
  </si>
  <si>
    <t>Verifikasi Prasarana, Sarana dan</t>
  </si>
  <si>
    <t>Seksi Pembangunan</t>
  </si>
  <si>
    <t>-</t>
  </si>
  <si>
    <t>pemukiman yang tertata</t>
  </si>
  <si>
    <t>2.</t>
  </si>
  <si>
    <t>Pengendalian dan Pengawasan</t>
  </si>
  <si>
    <t>3.</t>
  </si>
  <si>
    <t>4.</t>
  </si>
  <si>
    <t>5.</t>
  </si>
  <si>
    <t>Rasio bangunan ber- IMB</t>
  </si>
  <si>
    <t>Program Pengembangan Wilayah</t>
  </si>
  <si>
    <t>per satuan bangunan</t>
  </si>
  <si>
    <t>Strategis dan Cepat Tumbuh</t>
  </si>
  <si>
    <t>Bantuan Teknis Penilaian</t>
  </si>
  <si>
    <t>Seksi Pengendalian</t>
  </si>
  <si>
    <t>Tersedianya dokumen</t>
  </si>
  <si>
    <t>Bangunan</t>
  </si>
  <si>
    <t>RTBL</t>
  </si>
  <si>
    <t>Dokumen</t>
  </si>
  <si>
    <t>Pengawasan Bangunan Non</t>
  </si>
  <si>
    <t>Bangunan Gedung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</si>
  <si>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</si>
  <si>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</si>
  <si>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</si>
  <si>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</si>
  <si>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</si>
  <si>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</si>
  <si>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</si>
  <si>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</si>
  <si>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</si>
  <si>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</si>
  <si>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</si>
  <si>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Rasio rumah layak huni </t>
  </si>
  <si>
    <t>permukiman kumuh</t>
  </si>
  <si>
    <t>Rumah Layak Huni</t>
  </si>
  <si>
    <t>Rasio permukiman layak</t>
  </si>
  <si>
    <t xml:space="preserve">huni </t>
  </si>
  <si>
    <t>Lingkungan Pemukiman</t>
  </si>
  <si>
    <t>Kumuh</t>
  </si>
  <si>
    <t>unit</t>
  </si>
  <si>
    <t>Cakupan Ketersediaan</t>
  </si>
  <si>
    <t xml:space="preserve">Rumah layak Huni </t>
  </si>
  <si>
    <t>terjangkau</t>
  </si>
  <si>
    <t>Program Pelayanan Administrasi</t>
  </si>
  <si>
    <t>Perkantoran</t>
  </si>
  <si>
    <t>Meningkatnya kelancaran</t>
  </si>
  <si>
    <t>Penyediaan Jasa Komunikasi,</t>
  </si>
  <si>
    <t>Sumber Daya Air dan Listrik</t>
  </si>
  <si>
    <t>Kepegawaian</t>
  </si>
  <si>
    <t>Kantor</t>
  </si>
  <si>
    <t>Penyediaan Alat Tulis Kantor</t>
  </si>
  <si>
    <t>Penyediaan Barang Cetakan dan</t>
  </si>
  <si>
    <t>Penggandaan</t>
  </si>
  <si>
    <t>Penyediaan Komponen Instalasi</t>
  </si>
  <si>
    <t>Penyediaan Bahan Bacaan dan</t>
  </si>
  <si>
    <t>Peraturan Perundang-undangan</t>
  </si>
  <si>
    <t>Penyediaan Bahan Logistik Kantor</t>
  </si>
  <si>
    <t>Pelayanan Dokumentasi dan Arsip</t>
  </si>
  <si>
    <t>SKPD</t>
  </si>
  <si>
    <t>Penyediaan Pelayanan Keamanan</t>
  </si>
  <si>
    <t>Pemeliharaan Rutin/Berkala</t>
  </si>
  <si>
    <t>Kendaraan Dinas/Operasional</t>
  </si>
  <si>
    <t>Peralatan Kantor</t>
  </si>
  <si>
    <t>Perlengkapan Kantor</t>
  </si>
  <si>
    <t>Program Peningkatan Disiplin</t>
  </si>
  <si>
    <t>Aparatur</t>
  </si>
  <si>
    <t>Program Peningkatan Kapasitas</t>
  </si>
  <si>
    <t>Sumber Daya Aparatur</t>
  </si>
  <si>
    <t>Bimbingan Teknis Implementasi</t>
  </si>
  <si>
    <t>Program Peningkatan</t>
  </si>
  <si>
    <t>keuangan SKPD</t>
  </si>
  <si>
    <t>Penyusunan Pelaporan Keuangan</t>
  </si>
  <si>
    <t>Semesteran</t>
  </si>
  <si>
    <t>Akhir Tahun</t>
  </si>
  <si>
    <t>Penatausahaan Keuangan SKPD</t>
  </si>
  <si>
    <t>Penyusunan Renja SKPD</t>
  </si>
  <si>
    <t>Publikasi Kinerja SKPD</t>
  </si>
  <si>
    <t>JUMLAH ANGGARAN</t>
  </si>
  <si>
    <t>PROGRAM</t>
  </si>
  <si>
    <t>Program Pelayanan Administrasi Perkantoran</t>
  </si>
  <si>
    <t>:       Rp.</t>
  </si>
  <si>
    <t>Program Peningkatan Sarana dan Prasarana Aparatur</t>
  </si>
  <si>
    <t>Program Peningkatan Disiplin Aparatur</t>
  </si>
  <si>
    <t>Program Peningkatan Kapasitas Sumber Daya Aparatur</t>
  </si>
  <si>
    <t>Capaian Kinerja dan Keuangan</t>
  </si>
  <si>
    <t>Program Lingkungan Sehat Perumahan</t>
  </si>
  <si>
    <t>Program Pengembangan Wilayah Strategis dan Cepat Tumbuh</t>
  </si>
  <si>
    <t>MENYETUJUI</t>
  </si>
  <si>
    <t>MENGETAHUI</t>
  </si>
  <si>
    <t>Ir. Hj. LITA ISMU YULITANTI, MM</t>
  </si>
  <si>
    <t>BUPATI BOGOR</t>
  </si>
  <si>
    <t>NIP. 19600721 198903 2 001</t>
  </si>
  <si>
    <t>.</t>
  </si>
  <si>
    <t>Selaku atasan pihak pertama, selanjutnya disebut pihak kedua</t>
  </si>
  <si>
    <t>Permukiman</t>
  </si>
  <si>
    <t>Limusnunggal</t>
  </si>
  <si>
    <t>Kajian Teknis Bangunan Oleh Tim Ahli</t>
  </si>
  <si>
    <t>Pengkajian Dokumen Rencana Teknis</t>
  </si>
  <si>
    <t>(PDRT)</t>
  </si>
  <si>
    <t>Penyusunan Rencana Tata Bangunan</t>
  </si>
  <si>
    <t>Bimbingan Teknis Pembangunan</t>
  </si>
  <si>
    <t>Penyusunan DED Kawasan</t>
  </si>
  <si>
    <t>Kabupaten Bogor</t>
  </si>
  <si>
    <t>Pengembangan Sistem Pelaporan</t>
  </si>
  <si>
    <t>Penyusunan Renstra SKPD</t>
  </si>
  <si>
    <t>(Rehabilitasi Rumah Tidak Layak Huni)</t>
  </si>
  <si>
    <t>Program Peningkatan Sarana dan</t>
  </si>
  <si>
    <t>Prasarana Aparatur</t>
  </si>
  <si>
    <t>Penyediaan Jasa Kebersihan Kantor</t>
  </si>
  <si>
    <t>Listrik/Penerangan Bangunan Kantor</t>
  </si>
  <si>
    <t>Penyediaan Jasa Pemeliharaan dan</t>
  </si>
  <si>
    <t>Penyediaan Makanan dan Minuman</t>
  </si>
  <si>
    <t>Rapat-rapat Koordinasi dan Konsultasi</t>
  </si>
  <si>
    <t>Ke Dalam dan Luar Daerah</t>
  </si>
  <si>
    <t>Penyediaan Jasa Tenaga Pendukung</t>
  </si>
  <si>
    <t>Administrasi/Teknis Perkantoran</t>
  </si>
  <si>
    <t>Penyediaan Pelayanan Administrasi</t>
  </si>
  <si>
    <t>Barang</t>
  </si>
  <si>
    <t>Pemeliharaan Rutin/Berkala Gedung</t>
  </si>
  <si>
    <t>Pembinaan Mental dan Rohani bagi</t>
  </si>
  <si>
    <t>Penyusunan Laporan Capaian Kinerja</t>
  </si>
  <si>
    <t>dan Ikhtisar Realisasi Kinerja SKPD</t>
  </si>
  <si>
    <t>Penyusunan Perencanaan Anggaran</t>
  </si>
  <si>
    <t>Monitoring, Evaluasi dan Pelaporan</t>
  </si>
  <si>
    <t>Terpenuhinya kebutuhan</t>
  </si>
  <si>
    <t>administrasi perkantoran</t>
  </si>
  <si>
    <t>kegiatan</t>
  </si>
  <si>
    <t>sarana prasarana aparatur</t>
  </si>
  <si>
    <t>Terwujudnya disiplin</t>
  </si>
  <si>
    <t>aparatur</t>
  </si>
  <si>
    <t>Terwujudnya  Sumber</t>
  </si>
  <si>
    <t>Daya Aparatur yang</t>
  </si>
  <si>
    <t>berkualitas</t>
  </si>
  <si>
    <t>Terwujudnya pertanggung</t>
  </si>
  <si>
    <t>jawaban kinerja dan</t>
  </si>
  <si>
    <t>PERJANJIAN KINERJA TAHUN 2017</t>
  </si>
  <si>
    <t>KEPALA DINAS PERUMAHAN KAWASAN PERMUKIMAN DAN PERTANAHAN KABUPATEN BOGOR</t>
  </si>
  <si>
    <t>NURHAYANTI</t>
  </si>
  <si>
    <t>Pihak pertama berjanji akan mewujudkan target kinerja yang seharusnya sesuai lampiran perjanjian ini, dalam rangka mencapai  target kinerja jangka menengah seperti yang</t>
  </si>
  <si>
    <t>telah ditetapkan dalam dokumen perencanaan. Keberhasilan dan kegagalan pencapaian target kinerja tersebut menjadi tanggung jawab kami. Pihak kedua akan</t>
  </si>
  <si>
    <t>pemberian penghargaan dan sanksi.</t>
  </si>
  <si>
    <t>melakukan supervisi yang diperlukan serta akan melakukan evaluasi terhadap capaian kinerja dari perjanjian ini dan mengambil tindakan yang diperlukan dalam rangka</t>
  </si>
  <si>
    <t>CIBINONG,                                  2017</t>
  </si>
  <si>
    <t>DAN PERTANAHAN KABUPATEN BOGOR</t>
  </si>
  <si>
    <t>Utilitas (PSU)</t>
  </si>
  <si>
    <t>Pengendalian Pengelolaan Rusunawa</t>
  </si>
  <si>
    <t>Pengendalian Kegiatan Pengesahan</t>
  </si>
  <si>
    <t>Dokumen Rencana Teknis Perumahan</t>
  </si>
  <si>
    <t>Bangunan Gedung pada kawasan</t>
  </si>
  <si>
    <t>Identifikasi Perumahan Kumuh</t>
  </si>
  <si>
    <t>Pengawasan Prasarana Sarana dan</t>
  </si>
  <si>
    <t>Pengendalian Program Bantuan</t>
  </si>
  <si>
    <t>Stimulan Perumahan Swadaya (BSPS)</t>
  </si>
  <si>
    <t>Lingkungan Sehat Perumahan</t>
  </si>
  <si>
    <t>Pemantauan Pelaksanaan Diversifikasi</t>
  </si>
  <si>
    <t>Energi</t>
  </si>
  <si>
    <t>Ketenagalistrikan</t>
  </si>
  <si>
    <t>Program Pembinaan dan</t>
  </si>
  <si>
    <t>Pengembangan Bidang Energi dan</t>
  </si>
  <si>
    <t>Pengembangan Jaringan Listrik</t>
  </si>
  <si>
    <t>Pedesaan</t>
  </si>
  <si>
    <t>Perencanaan Teknis Detail Kegiatan</t>
  </si>
  <si>
    <t>Lisdes</t>
  </si>
  <si>
    <t>Program Pembangunan Sistem</t>
  </si>
  <si>
    <t>Pendaftaran Tanah</t>
  </si>
  <si>
    <t>Up Dating Date Base Pertanahan</t>
  </si>
  <si>
    <t>Pendataan dan Pengukuran Tanah Aset</t>
  </si>
  <si>
    <t>Pemda yang dimohon SKPD</t>
  </si>
  <si>
    <t>Verifikasi dan Identifikasi Batas dan</t>
  </si>
  <si>
    <t>Luasan Aset Pemda</t>
  </si>
  <si>
    <t>Program Penataan Penguasaan,</t>
  </si>
  <si>
    <t>Pemilikan, Penggunaan dan</t>
  </si>
  <si>
    <t>Pemanfaatan Tanah</t>
  </si>
  <si>
    <t>Proda APBD Kabupaten Bogor</t>
  </si>
  <si>
    <t>Pendaftaran Hak Atas Tanah</t>
  </si>
  <si>
    <t>Pemerintah Kabupaten Bogor</t>
  </si>
  <si>
    <t>Sertifikasi Tanah masyarakat Relokasi</t>
  </si>
  <si>
    <t>Korban Bencana Alam di Desa</t>
  </si>
  <si>
    <t>Banyuwangi Kecamatan Cigudeg</t>
  </si>
  <si>
    <t>Pengawasan Bangunan Non Perumahan</t>
  </si>
  <si>
    <t>Pengawasan Bangunan di Wilayah II</t>
  </si>
  <si>
    <t>Rumah Tinggal di Wilayah II</t>
  </si>
  <si>
    <t>Pengawasan Bangunan di Wilayah III</t>
  </si>
  <si>
    <t>Rumah Tinggal di Wilayah III</t>
  </si>
  <si>
    <t>Pengawasan Bangunan di Wilayah I</t>
  </si>
  <si>
    <t>Rumah Tinggal di Wilayah I</t>
  </si>
  <si>
    <t>dan Lingkungan (RTBL) Ruas</t>
  </si>
  <si>
    <t>Perempatan PDAM - Bojong Depok Baru</t>
  </si>
  <si>
    <t>dan Lingkungan (RTBL) Poros Tengah</t>
  </si>
  <si>
    <t>Timur KM 0 -5</t>
  </si>
  <si>
    <t>dan Lingkungan (RTBL) Ruas Bojong</t>
  </si>
  <si>
    <t>Depok Baru - Pomad</t>
  </si>
  <si>
    <t>Pembaharuan Pendataan Dan</t>
  </si>
  <si>
    <t>Kepemilikan Bangunan Gedung</t>
  </si>
  <si>
    <t>17.</t>
  </si>
  <si>
    <t>DED Penataan Pedestrian Kawasan</t>
  </si>
  <si>
    <t>Tegar Beriman</t>
  </si>
  <si>
    <t>Penataan dan Pembangunan Pedestrian</t>
  </si>
  <si>
    <t>Ruas Tegar Beriman - GOR Pakansari</t>
  </si>
  <si>
    <t>18.</t>
  </si>
  <si>
    <t>Penyusunan Rancangan Peraturan</t>
  </si>
  <si>
    <t>Bupati tentang Manajemen</t>
  </si>
  <si>
    <t>Penanggulangan Bahaya Kebakaran</t>
  </si>
  <si>
    <t>pada Bangunan Tinggi</t>
  </si>
  <si>
    <t>Program Penataan Lingkungan</t>
  </si>
  <si>
    <t>Bantuan Penataan Lingkungan</t>
  </si>
  <si>
    <t>Pengendalian Program Kota Tanpa</t>
  </si>
  <si>
    <t>Kumuh (KOTAKU)</t>
  </si>
  <si>
    <t>Pengendalian Program Pengembangan</t>
  </si>
  <si>
    <t>Infrastruktur Sosial Ekonomi Wilayah</t>
  </si>
  <si>
    <t>(PISEW)</t>
  </si>
  <si>
    <t>Permukiman Kumuh Permukiman</t>
  </si>
  <si>
    <t>Peningkatan Mutu Kawasan</t>
  </si>
  <si>
    <t>Permukiman Kumuh</t>
  </si>
  <si>
    <t>Program Pengelolaan Ruang Terbuka</t>
  </si>
  <si>
    <t>Hijau (RTH)</t>
  </si>
  <si>
    <t>Pemeliharaan RTH</t>
  </si>
  <si>
    <t>Pembangunan dan Penataan RTH</t>
  </si>
  <si>
    <t>Study/Perencanaan Teknis Pertamanan</t>
  </si>
  <si>
    <t>di Kabupaten</t>
  </si>
  <si>
    <t>Program Pengelolaan Areal</t>
  </si>
  <si>
    <t>Pemakaman</t>
  </si>
  <si>
    <t>Bogor</t>
  </si>
  <si>
    <t>Pemeliharaan Sarana dan Prasarana</t>
  </si>
  <si>
    <t>TPU di Kabupaten Bogor</t>
  </si>
  <si>
    <t>Pembangunan dan Penataan  TPU di</t>
  </si>
  <si>
    <t>Masterplan Pemakaman Kabupaten</t>
  </si>
  <si>
    <t>Program Pengendalian dan Penataan</t>
  </si>
  <si>
    <t>Reklame</t>
  </si>
  <si>
    <t>Pengelolaan Media Luar Ruang</t>
  </si>
  <si>
    <t>Pembangunan Media Reklame</t>
  </si>
  <si>
    <t>Penataan dan Pendataan Objek Media</t>
  </si>
  <si>
    <t>Luar Ruang Reklame</t>
  </si>
  <si>
    <t>Pemeliharaan Panggung Reklame</t>
  </si>
  <si>
    <t>Penyediaan Jasa Surat Menyurat</t>
  </si>
  <si>
    <t>Perizinan Kendaraan Dinas/Operasional</t>
  </si>
  <si>
    <t>Penyediaan Jasa Tenaga Petugas</t>
  </si>
  <si>
    <t>Lapangan (non PNS)</t>
  </si>
  <si>
    <t>Pemeliharaan Rutin/Berkala Mebeleur</t>
  </si>
  <si>
    <t>Pengadaan Pakaian Dinas Beserta</t>
  </si>
  <si>
    <t>Perlengkapannya</t>
  </si>
  <si>
    <t>Seksi PSU Perumahan</t>
  </si>
  <si>
    <t>Seksi Pengembangan</t>
  </si>
  <si>
    <t>Seksi PSU Kawasan</t>
  </si>
  <si>
    <t>Seksi Administrasi</t>
  </si>
  <si>
    <t>pertanahan</t>
  </si>
  <si>
    <t>Seksi Pendataan dan</t>
  </si>
  <si>
    <t xml:space="preserve">Pengukuran Tanah </t>
  </si>
  <si>
    <t>Seksi Pendayagunaan</t>
  </si>
  <si>
    <t xml:space="preserve">Kawasan Permukiman </t>
  </si>
  <si>
    <t>Cakupan Lingkungan yang</t>
  </si>
  <si>
    <t>sehat dan aman yang</t>
  </si>
  <si>
    <t>didukung Prasarana,</t>
  </si>
  <si>
    <t>Sarana dan Utilitas Umum</t>
  </si>
  <si>
    <t>(PSU)</t>
  </si>
  <si>
    <t>Bangunan Dalam Kawasan Perumahan</t>
  </si>
  <si>
    <t>UPT Pengawas</t>
  </si>
  <si>
    <t>Bangunan Wilayah II</t>
  </si>
  <si>
    <t>Bangunan Wilayah III</t>
  </si>
  <si>
    <t>Bangunan Wilayah I</t>
  </si>
  <si>
    <t xml:space="preserve"> </t>
  </si>
  <si>
    <t>Seksi Pertamanan</t>
  </si>
  <si>
    <t>Seksi Pendataan</t>
  </si>
  <si>
    <t>Seksi Pengawasan dan</t>
  </si>
  <si>
    <t>Pengendalian Reklame</t>
  </si>
  <si>
    <t>Sub Bagian Umum &amp;</t>
  </si>
  <si>
    <t>Sub Bagian Program</t>
  </si>
  <si>
    <t>&amp; Pelaporan</t>
  </si>
  <si>
    <t>Sub Bagian Keuangan</t>
  </si>
  <si>
    <t>B.</t>
  </si>
  <si>
    <t>PENUNJANG</t>
  </si>
  <si>
    <t>Program Pembinaan dan Pengembangan Bidang Energi dan Ketenagalistrikan</t>
  </si>
  <si>
    <t>Program Pembangunan Sistem Pendaftaran Tanah</t>
  </si>
  <si>
    <t>Program Peningkatan Pengembangan Sistem Pelaporan Capaian Kinerja dan Keuangan</t>
  </si>
  <si>
    <t>Program Penataan Penguasaan, Pemilikan, Penggunaan dan Pemanfaatan Tanah</t>
  </si>
  <si>
    <t>Program Penataan Lingkungan Permukiman</t>
  </si>
  <si>
    <t>Program Pengelolaan Ruang Terbuka Hijau (RTH)</t>
  </si>
  <si>
    <t>Program Pengelolaan Areal Pemakaman</t>
  </si>
  <si>
    <t>Pengendalian dan Penataan Reklame</t>
  </si>
  <si>
    <t>Bebas Rumah Tidak Layak</t>
  </si>
  <si>
    <t>Huni (RTLH)</t>
  </si>
  <si>
    <t>Cakupan Layanan Rumah</t>
  </si>
  <si>
    <t>Layak Huni yang</t>
  </si>
  <si>
    <t>Rumah tangga pengguna</t>
  </si>
  <si>
    <t>Peningkatan rasio</t>
  </si>
  <si>
    <t>ketersediaan daya listrik</t>
  </si>
  <si>
    <t>Persentase rumah tangga</t>
  </si>
  <si>
    <t>yang menggunakan listrik</t>
  </si>
  <si>
    <t xml:space="preserve">listrik </t>
  </si>
  <si>
    <t>Penyelesaian kasus tanah</t>
  </si>
  <si>
    <t>negara</t>
  </si>
  <si>
    <t>Persentase penduduk</t>
  </si>
  <si>
    <t>yang memiliki lahan</t>
  </si>
  <si>
    <t>Luas lahan bersertifikat</t>
  </si>
  <si>
    <t>Proda APBD Kabupaten</t>
  </si>
  <si>
    <t>15</t>
  </si>
  <si>
    <t>Sertifikasi Kepemilikan</t>
  </si>
  <si>
    <t>Tanah Aset Daerah</t>
  </si>
  <si>
    <t>bidang</t>
  </si>
  <si>
    <t>Mendorong Terbangunnya</t>
  </si>
  <si>
    <t>Cibinong Raya sebagai</t>
  </si>
  <si>
    <t>Pusat Kegiatan Wilayah</t>
  </si>
  <si>
    <t>(PKW)</t>
  </si>
  <si>
    <t>19.</t>
  </si>
  <si>
    <t>Lingkungan Permukiman</t>
  </si>
  <si>
    <t>20.</t>
  </si>
  <si>
    <t>21.</t>
  </si>
  <si>
    <t>Jumlah Ruang Terbuka</t>
  </si>
  <si>
    <t>Hijau, Taman Kota, Taman</t>
  </si>
  <si>
    <t>perkantoran dan Taman</t>
  </si>
  <si>
    <t>jalur</t>
  </si>
  <si>
    <t>22.</t>
  </si>
  <si>
    <t>lokasi</t>
  </si>
  <si>
    <t>Rasio tempat pemakaman</t>
  </si>
  <si>
    <t>umum per satuan</t>
  </si>
  <si>
    <t>penduduk</t>
  </si>
  <si>
    <t>Rasio titik reklame di lokasi</t>
  </si>
  <si>
    <t>strategis</t>
  </si>
  <si>
    <t>23.</t>
  </si>
  <si>
    <t>titik</t>
  </si>
  <si>
    <t>Meningkatnya penyediaan dan</t>
  </si>
  <si>
    <t>penataan perumahan dan</t>
  </si>
  <si>
    <t>Meningkatnya cakupan pemenuhan</t>
  </si>
  <si>
    <t>kebutuhan listrik</t>
  </si>
  <si>
    <t>Meningkatnya kepastian hukum</t>
  </si>
  <si>
    <t>pemilikan tanah masyarakat</t>
  </si>
  <si>
    <t>Meningkatnya penyediaan sarana</t>
  </si>
  <si>
    <t>yang berkualitas</t>
  </si>
  <si>
    <t>dan prasarana dasar permukiman</t>
  </si>
  <si>
    <t>pelaksanaan tugas pokok dan fungsi</t>
  </si>
  <si>
    <t>masing-masing</t>
  </si>
  <si>
    <t>‰</t>
  </si>
  <si>
    <t>DINAS PERUMAHAN, KAWASAN PERMUKIMAN DAN PERTANAHAN KABUPATEN BOGOR</t>
  </si>
  <si>
    <t xml:space="preserve">KEPALA DINAS PERUMAHAN, KAWASAN PERMUKIMAN </t>
  </si>
  <si>
    <t>PERUBAHAN PERJANJIAN KINERJA TAHUN 2017</t>
  </si>
  <si>
    <t>Penanaman Pohon Dalam Pot Pasca</t>
  </si>
  <si>
    <t>Penertiban kawasan Puncak</t>
  </si>
  <si>
    <t>Pengadaan Mebeleur</t>
  </si>
  <si>
    <t>Pengadaan Peralatan Kantor</t>
  </si>
  <si>
    <t>Persentase jumlah aset</t>
  </si>
  <si>
    <t>pemda yang bersertifikat</t>
  </si>
  <si>
    <t>Persentase jumlah lahan</t>
  </si>
  <si>
    <t>masyarakat  bersertifikat</t>
  </si>
  <si>
    <t>sarana dan Utilitas Umum</t>
  </si>
  <si>
    <t>Persentase jumlah jalur</t>
  </si>
  <si>
    <t>jalan strategis reklame</t>
  </si>
  <si>
    <t>yang tertata</t>
  </si>
  <si>
    <t>Terwujudnya Pengamanan aset</t>
  </si>
  <si>
    <t>tanah pemda secara yuridis</t>
  </si>
  <si>
    <t>CIBINONG,                               OKTOBER   2017</t>
  </si>
  <si>
    <t>5.3</t>
  </si>
  <si>
    <t>1.6</t>
  </si>
  <si>
    <t>5.1</t>
  </si>
  <si>
    <t>Bangunan Dalam Kawasan</t>
  </si>
  <si>
    <t>Selaku atasan langsung pihak pertama, selanjutnya disebut pihak kedua</t>
  </si>
  <si>
    <t>Meningkatnya sarana dan</t>
  </si>
  <si>
    <t>prasarana dasar perumahan</t>
  </si>
  <si>
    <t>dan kawasan permukiman</t>
  </si>
  <si>
    <t>Seksi PSU</t>
  </si>
  <si>
    <t>Seksi</t>
  </si>
  <si>
    <t>Pembangunan</t>
  </si>
  <si>
    <t>Pengembangan</t>
  </si>
  <si>
    <t>Dokumen Rencana Teknis</t>
  </si>
  <si>
    <t>Stimulan Perumahan Swadaya</t>
  </si>
  <si>
    <t>(BSPS)</t>
  </si>
  <si>
    <t>(Rehabilitasi Rumah Tidak Layak</t>
  </si>
  <si>
    <t>Huni)</t>
  </si>
  <si>
    <t>Pengembangan Bidang Energi</t>
  </si>
  <si>
    <t>dan Ketenagalistrikan</t>
  </si>
  <si>
    <t>Kawasan</t>
  </si>
  <si>
    <t xml:space="preserve">Permukiman </t>
  </si>
  <si>
    <t>Bangunan Wilayah</t>
  </si>
  <si>
    <t>II</t>
  </si>
  <si>
    <t>III</t>
  </si>
  <si>
    <t>Perempatan PDAM - Bojong Depok</t>
  </si>
  <si>
    <t>Baru</t>
  </si>
  <si>
    <t>dan Lingkungan (RTBL) Poros</t>
  </si>
  <si>
    <t>Tengah Timur KM 0 -5</t>
  </si>
  <si>
    <t>Pengendalian Program</t>
  </si>
  <si>
    <t>Pengembangan Infrastruktur Sosial</t>
  </si>
  <si>
    <t>Ekonomi Wilayah (PISEW)</t>
  </si>
  <si>
    <t>Program Pengelolaan Ruang</t>
  </si>
  <si>
    <t>Terbuka Hijau (RTH)</t>
  </si>
  <si>
    <t>Study/Perencanaan Teknis</t>
  </si>
  <si>
    <t>Pertamanan di Kabupaten</t>
  </si>
  <si>
    <t>Meningkatnya kesadaran</t>
  </si>
  <si>
    <t>masyarakat terhadap tertib</t>
  </si>
  <si>
    <t>hukum pertanahan</t>
  </si>
  <si>
    <t>Pendataan dan Pengukuran Tanah</t>
  </si>
  <si>
    <t>Aset Pemda yang dimohon SKPD</t>
  </si>
  <si>
    <t>dan Pengukuran</t>
  </si>
  <si>
    <t xml:space="preserve">Tanah </t>
  </si>
  <si>
    <t>Pendayagunaan</t>
  </si>
  <si>
    <t>Program Pengendalian dan</t>
  </si>
  <si>
    <t>Penataan Reklame</t>
  </si>
  <si>
    <t>Seksi Pengawasan</t>
  </si>
  <si>
    <t>dan Pengendalian</t>
  </si>
  <si>
    <t>Terwujudnya penataan reklame</t>
  </si>
  <si>
    <t>di lokasi jalur strategis</t>
  </si>
  <si>
    <t>Perizinan Kendaraan</t>
  </si>
  <si>
    <t>Dinas/Operasional</t>
  </si>
  <si>
    <t>Sub Bagian Umum</t>
  </si>
  <si>
    <t>&amp; Kepegawaian</t>
  </si>
  <si>
    <t>Sub Bagian</t>
  </si>
  <si>
    <t>Program &amp;</t>
  </si>
  <si>
    <t>Pelaporan</t>
  </si>
  <si>
    <t>Keuangan</t>
  </si>
  <si>
    <t>Penataan dan Pembangunan</t>
  </si>
  <si>
    <t>Pedestrian Ruas Tegar Beriman -</t>
  </si>
  <si>
    <t>GOR Pakansari</t>
  </si>
  <si>
    <t>Menurunnya kawasan kumuh</t>
  </si>
  <si>
    <t>Persentase menurunnya</t>
  </si>
  <si>
    <t>kawasan kumuh</t>
  </si>
  <si>
    <t>Nilai AKIP</t>
  </si>
  <si>
    <t>B</t>
  </si>
  <si>
    <t>Temuan materiil</t>
  </si>
  <si>
    <t>Temuan</t>
  </si>
  <si>
    <t>Persentase aset dalam</t>
  </si>
  <si>
    <t>kondisi baik</t>
  </si>
  <si>
    <t>Meningkatnya tata kelola</t>
  </si>
  <si>
    <t>pemerintahan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</si>
</sst>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_(&quot;Rp&quot;* #,##0.00_);_(&quot;Rp&quot;* \(#,##0.00\);_(&quot;Rp&quot;* &quot;-&quot;??_);_(@_)"/>
    <numFmt numFmtId="166" formatCode="_(* #,##0.00_);_(* \(#,##0.00\);_(* &quot;-&quot;??_);_(@_)"/>
    <numFmt numFmtId="167" formatCode="_(* #,##0_);_(* \(#,##0\);_(* &quot;-&quot;??_);_(@_)"/>
    <numFmt numFmtId="168" formatCode="0.0000"/>
    <numFmt numFmtId="169" formatCode="\$#,##0\ ;\(\$#,##0\)"/>
    <numFmt numFmtId="170" formatCode="&quot;VND&quot;#,##0_);[Red]\(&quot;VND&quot;#,##0\)"/>
    <numFmt numFmtId="171" formatCode="0.00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indexed="8"/>
      <name val="Calibri"/>
      <family val="2"/>
    </font>
    <font>
      <b/>
      <sz val="16"/>
      <name val="Arial Narrow"/>
      <family val="2"/>
    </font>
    <font>
      <b/>
      <sz val="16"/>
      <color indexed="8"/>
      <name val="Arial Narrow"/>
      <family val="2"/>
    </font>
    <font>
      <sz val="14"/>
      <name val="Arial Narrow"/>
      <family val="2"/>
    </font>
    <font>
      <sz val="15"/>
      <name val="Arial Narrow"/>
      <family val="2"/>
    </font>
    <font>
      <b/>
      <sz val="14"/>
      <color theme="1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b/>
      <u/>
      <sz val="12"/>
      <color indexed="8"/>
      <name val="Arial Narrow"/>
      <family val="2"/>
    </font>
    <font>
      <sz val="12"/>
      <name val="Arial Narrow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2"/>
      <name val="Trebuchet MS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"/>
    </font>
    <font>
      <u/>
      <sz val="8.4"/>
      <color indexed="12"/>
      <name val="Times New Roman"/>
      <family val="1"/>
    </font>
    <font>
      <u/>
      <sz val="7.7"/>
      <color indexed="12"/>
      <name val="Calibri"/>
      <family val="2"/>
    </font>
    <font>
      <u/>
      <sz val="6.6"/>
      <color indexed="12"/>
      <name val="Times New Roman"/>
      <family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VNtimes new roman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sz val="15"/>
      <color theme="1"/>
      <name val="Calibri"/>
      <family val="2"/>
      <scheme val="minor"/>
    </font>
    <font>
      <b/>
      <sz val="15"/>
      <name val="Arial Narrow"/>
      <family val="2"/>
    </font>
    <font>
      <sz val="15"/>
      <color indexed="8"/>
      <name val="Arial Narrow"/>
      <family val="2"/>
    </font>
    <font>
      <b/>
      <sz val="15"/>
      <color indexed="8"/>
      <name val="Arial Narrow"/>
      <family val="2"/>
    </font>
    <font>
      <b/>
      <u/>
      <sz val="15"/>
      <color indexed="8"/>
      <name val="Arial Narrow"/>
      <family val="2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indexed="8"/>
      <name val="Arial Narrow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 Narrow"/>
      <family val="2"/>
    </font>
    <font>
      <sz val="14"/>
      <color theme="1"/>
      <name val="Calibri"/>
      <family val="2"/>
      <scheme val="minor"/>
    </font>
    <font>
      <b/>
      <u/>
      <sz val="14"/>
      <color indexed="8"/>
      <name val="Arial Narrow"/>
      <family val="2"/>
    </font>
    <font>
      <b/>
      <sz val="14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370">
    <xf numFmtId="0" fontId="0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0" borderId="0"/>
    <xf numFmtId="0" fontId="22" fillId="21" borderId="25" applyNumberFormat="0" applyAlignment="0" applyProtection="0"/>
    <xf numFmtId="0" fontId="22" fillId="21" borderId="25" applyNumberFormat="0" applyAlignment="0" applyProtection="0"/>
    <xf numFmtId="0" fontId="22" fillId="21" borderId="25" applyNumberFormat="0" applyAlignment="0" applyProtection="0"/>
    <xf numFmtId="0" fontId="22" fillId="21" borderId="25" applyNumberFormat="0" applyAlignment="0" applyProtection="0"/>
    <xf numFmtId="0" fontId="23" fillId="21" borderId="25" applyNumberFormat="0" applyAlignment="0" applyProtection="0"/>
    <xf numFmtId="0" fontId="22" fillId="21" borderId="25" applyNumberFormat="0" applyAlignment="0" applyProtection="0"/>
    <xf numFmtId="0" fontId="22" fillId="21" borderId="25" applyNumberFormat="0" applyAlignment="0" applyProtection="0"/>
    <xf numFmtId="0" fontId="22" fillId="21" borderId="25" applyNumberFormat="0" applyAlignment="0" applyProtection="0"/>
    <xf numFmtId="0" fontId="22" fillId="21" borderId="25" applyNumberFormat="0" applyAlignment="0" applyProtection="0"/>
    <xf numFmtId="0" fontId="22" fillId="21" borderId="25" applyNumberFormat="0" applyAlignment="0" applyProtection="0"/>
    <xf numFmtId="0" fontId="22" fillId="21" borderId="25" applyNumberFormat="0" applyAlignment="0" applyProtection="0"/>
    <xf numFmtId="0" fontId="22" fillId="21" borderId="25" applyNumberFormat="0" applyAlignment="0" applyProtection="0"/>
    <xf numFmtId="0" fontId="24" fillId="22" borderId="26" applyNumberFormat="0" applyAlignment="0" applyProtection="0"/>
    <xf numFmtId="0" fontId="24" fillId="22" borderId="26" applyNumberFormat="0" applyAlignment="0" applyProtection="0"/>
    <xf numFmtId="0" fontId="24" fillId="22" borderId="26" applyNumberFormat="0" applyAlignment="0" applyProtection="0"/>
    <xf numFmtId="0" fontId="24" fillId="22" borderId="26" applyNumberFormat="0" applyAlignment="0" applyProtection="0"/>
    <xf numFmtId="0" fontId="25" fillId="22" borderId="26" applyNumberFormat="0" applyAlignment="0" applyProtection="0"/>
    <xf numFmtId="0" fontId="24" fillId="22" borderId="26" applyNumberFormat="0" applyAlignment="0" applyProtection="0"/>
    <xf numFmtId="0" fontId="24" fillId="22" borderId="26" applyNumberFormat="0" applyAlignment="0" applyProtection="0"/>
    <xf numFmtId="0" fontId="24" fillId="22" borderId="26" applyNumberFormat="0" applyAlignment="0" applyProtection="0"/>
    <xf numFmtId="0" fontId="24" fillId="22" borderId="26" applyNumberFormat="0" applyAlignment="0" applyProtection="0"/>
    <xf numFmtId="0" fontId="24" fillId="22" borderId="26" applyNumberFormat="0" applyAlignment="0" applyProtection="0"/>
    <xf numFmtId="0" fontId="24" fillId="22" borderId="26" applyNumberFormat="0" applyAlignment="0" applyProtection="0"/>
    <xf numFmtId="0" fontId="24" fillId="22" borderId="2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/>
    <xf numFmtId="16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/>
    <xf numFmtId="164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2" fillId="0" borderId="0"/>
    <xf numFmtId="166" fontId="2" fillId="0" borderId="0"/>
    <xf numFmtId="166" fontId="2" fillId="0" borderId="0"/>
    <xf numFmtId="166" fontId="2" fillId="0" borderId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" fillId="0" borderId="0"/>
    <xf numFmtId="166" fontId="2" fillId="0" borderId="0"/>
    <xf numFmtId="166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/>
    <xf numFmtId="166" fontId="26" fillId="0" borderId="0" applyFont="0" applyFill="0" applyBorder="0" applyAlignment="0" applyProtection="0"/>
    <xf numFmtId="166" fontId="2" fillId="0" borderId="0"/>
    <xf numFmtId="166" fontId="2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4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6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8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7" fillId="8" borderId="25" applyNumberFormat="0" applyAlignment="0" applyProtection="0"/>
    <xf numFmtId="0" fontId="27" fillId="8" borderId="25" applyNumberFormat="0" applyAlignment="0" applyProtection="0"/>
    <xf numFmtId="0" fontId="27" fillId="8" borderId="25" applyNumberFormat="0" applyAlignment="0" applyProtection="0"/>
    <xf numFmtId="0" fontId="27" fillId="8" borderId="25" applyNumberFormat="0" applyAlignment="0" applyProtection="0"/>
    <xf numFmtId="0" fontId="28" fillId="8" borderId="25" applyNumberFormat="0" applyAlignment="0" applyProtection="0"/>
    <xf numFmtId="0" fontId="27" fillId="8" borderId="25" applyNumberFormat="0" applyAlignment="0" applyProtection="0"/>
    <xf numFmtId="0" fontId="27" fillId="8" borderId="25" applyNumberFormat="0" applyAlignment="0" applyProtection="0"/>
    <xf numFmtId="0" fontId="27" fillId="8" borderId="25" applyNumberFormat="0" applyAlignment="0" applyProtection="0"/>
    <xf numFmtId="0" fontId="27" fillId="8" borderId="25" applyNumberFormat="0" applyAlignment="0" applyProtection="0"/>
    <xf numFmtId="0" fontId="27" fillId="8" borderId="25" applyNumberFormat="0" applyAlignment="0" applyProtection="0"/>
    <xf numFmtId="0" fontId="27" fillId="8" borderId="25" applyNumberFormat="0" applyAlignment="0" applyProtection="0"/>
    <xf numFmtId="0" fontId="27" fillId="8" borderId="25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3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17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8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4" borderId="31" applyNumberFormat="0" applyFont="0" applyAlignment="0" applyProtection="0"/>
    <xf numFmtId="0" fontId="3" fillId="24" borderId="31" applyNumberFormat="0" applyFont="0" applyAlignment="0" applyProtection="0"/>
    <xf numFmtId="0" fontId="3" fillId="24" borderId="31" applyNumberFormat="0" applyFont="0" applyAlignment="0" applyProtection="0"/>
    <xf numFmtId="0" fontId="3" fillId="24" borderId="31" applyNumberFormat="0" applyFont="0" applyAlignment="0" applyProtection="0"/>
    <xf numFmtId="0" fontId="4" fillId="24" borderId="31" applyNumberFormat="0" applyFont="0" applyAlignment="0" applyProtection="0"/>
    <xf numFmtId="0" fontId="3" fillId="24" borderId="31" applyNumberFormat="0" applyFont="0" applyAlignment="0" applyProtection="0"/>
    <xf numFmtId="0" fontId="3" fillId="24" borderId="31" applyNumberFormat="0" applyFont="0" applyAlignment="0" applyProtection="0"/>
    <xf numFmtId="0" fontId="3" fillId="24" borderId="31" applyNumberFormat="0" applyFont="0" applyAlignment="0" applyProtection="0"/>
    <xf numFmtId="0" fontId="3" fillId="24" borderId="31" applyNumberFormat="0" applyFont="0" applyAlignment="0" applyProtection="0"/>
    <xf numFmtId="0" fontId="3" fillId="24" borderId="31" applyNumberFormat="0" applyFont="0" applyAlignment="0" applyProtection="0"/>
    <xf numFmtId="0" fontId="3" fillId="24" borderId="31" applyNumberFormat="0" applyFont="0" applyAlignment="0" applyProtection="0"/>
    <xf numFmtId="0" fontId="3" fillId="24" borderId="31" applyNumberFormat="0" applyFont="0" applyAlignment="0" applyProtection="0"/>
    <xf numFmtId="0" fontId="47" fillId="21" borderId="32" applyNumberFormat="0" applyAlignment="0" applyProtection="0"/>
    <xf numFmtId="0" fontId="47" fillId="21" borderId="32" applyNumberFormat="0" applyAlignment="0" applyProtection="0"/>
    <xf numFmtId="0" fontId="47" fillId="21" borderId="32" applyNumberFormat="0" applyAlignment="0" applyProtection="0"/>
    <xf numFmtId="0" fontId="47" fillId="21" borderId="32" applyNumberFormat="0" applyAlignment="0" applyProtection="0"/>
    <xf numFmtId="0" fontId="48" fillId="21" borderId="32" applyNumberFormat="0" applyAlignment="0" applyProtection="0"/>
    <xf numFmtId="0" fontId="47" fillId="21" borderId="32" applyNumberFormat="0" applyAlignment="0" applyProtection="0"/>
    <xf numFmtId="0" fontId="47" fillId="21" borderId="32" applyNumberFormat="0" applyAlignment="0" applyProtection="0"/>
    <xf numFmtId="0" fontId="47" fillId="21" borderId="32" applyNumberFormat="0" applyAlignment="0" applyProtection="0"/>
    <xf numFmtId="0" fontId="47" fillId="21" borderId="32" applyNumberFormat="0" applyAlignment="0" applyProtection="0"/>
    <xf numFmtId="0" fontId="47" fillId="21" borderId="32" applyNumberFormat="0" applyAlignment="0" applyProtection="0"/>
    <xf numFmtId="0" fontId="47" fillId="21" borderId="32" applyNumberFormat="0" applyAlignment="0" applyProtection="0"/>
    <xf numFmtId="0" fontId="47" fillId="21" borderId="32" applyNumberFormat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2" fillId="0" borderId="33" applyNumberFormat="0" applyFill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192">
    <xf numFmtId="0" fontId="0" fillId="0" borderId="0" xfId="0"/>
    <xf numFmtId="0" fontId="3" fillId="0" borderId="0" xfId="3" applyFont="1" applyFill="1" applyAlignment="1">
      <alignment horizontal="center"/>
    </xf>
    <xf numFmtId="0" fontId="3" fillId="0" borderId="0" xfId="3" applyFont="1" applyFill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167" fontId="3" fillId="0" borderId="0" xfId="4" applyNumberFormat="1" applyFont="1" applyFill="1" applyAlignment="1">
      <alignment horizontal="center"/>
    </xf>
    <xf numFmtId="0" fontId="0" fillId="0" borderId="0" xfId="0" applyFill="1"/>
    <xf numFmtId="0" fontId="7" fillId="0" borderId="0" xfId="3" applyFont="1" applyFill="1"/>
    <xf numFmtId="0" fontId="7" fillId="0" borderId="0" xfId="3" applyFont="1" applyFill="1" applyBorder="1"/>
    <xf numFmtId="0" fontId="7" fillId="0" borderId="0" xfId="3" applyFont="1" applyFill="1" applyBorder="1" applyAlignment="1">
      <alignment horizontal="left"/>
    </xf>
    <xf numFmtId="0" fontId="7" fillId="0" borderId="0" xfId="3" applyFont="1" applyFill="1" applyAlignment="1">
      <alignment horizontal="center"/>
    </xf>
    <xf numFmtId="167" fontId="7" fillId="0" borderId="0" xfId="4" applyNumberFormat="1" applyFont="1" applyFill="1" applyAlignment="1">
      <alignment horizontal="center"/>
    </xf>
    <xf numFmtId="0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12" fillId="0" borderId="0" xfId="0" applyFont="1" applyFill="1"/>
    <xf numFmtId="0" fontId="10" fillId="0" borderId="7" xfId="5" applyFont="1" applyBorder="1" applyAlignment="1">
      <alignment horizontal="center" vertical="center" wrapText="1"/>
    </xf>
    <xf numFmtId="0" fontId="10" fillId="0" borderId="12" xfId="5" applyFont="1" applyBorder="1" applyAlignment="1">
      <alignment horizontal="center" vertical="center" wrapText="1"/>
    </xf>
    <xf numFmtId="0" fontId="10" fillId="0" borderId="13" xfId="5" applyFont="1" applyBorder="1" applyAlignment="1">
      <alignment horizontal="center"/>
    </xf>
    <xf numFmtId="0" fontId="10" fillId="0" borderId="14" xfId="5" applyFont="1" applyBorder="1" applyAlignment="1">
      <alignment horizontal="center"/>
    </xf>
    <xf numFmtId="0" fontId="10" fillId="0" borderId="15" xfId="5" applyFont="1" applyBorder="1" applyAlignment="1">
      <alignment horizontal="center"/>
    </xf>
    <xf numFmtId="0" fontId="10" fillId="0" borderId="16" xfId="5" applyFont="1" applyBorder="1" applyAlignment="1">
      <alignment horizontal="center" wrapText="1"/>
    </xf>
    <xf numFmtId="0" fontId="10" fillId="0" borderId="16" xfId="5" applyFont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/>
    <xf numFmtId="0" fontId="12" fillId="0" borderId="19" xfId="0" applyFont="1" applyFill="1" applyBorder="1"/>
    <xf numFmtId="0" fontId="12" fillId="0" borderId="20" xfId="0" applyFont="1" applyFill="1" applyBorder="1"/>
    <xf numFmtId="0" fontId="12" fillId="0" borderId="18" xfId="0" applyFont="1" applyFill="1" applyBorder="1" applyAlignment="1">
      <alignment horizontal="center"/>
    </xf>
    <xf numFmtId="0" fontId="12" fillId="0" borderId="18" xfId="0" applyFont="1" applyFill="1" applyBorder="1"/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/>
    <xf numFmtId="0" fontId="11" fillId="0" borderId="20" xfId="0" applyFont="1" applyFill="1" applyBorder="1"/>
    <xf numFmtId="0" fontId="12" fillId="0" borderId="17" xfId="0" applyFont="1" applyFill="1" applyBorder="1"/>
    <xf numFmtId="0" fontId="12" fillId="0" borderId="17" xfId="0" applyFont="1" applyFill="1" applyBorder="1" applyAlignment="1">
      <alignment horizontal="center"/>
    </xf>
    <xf numFmtId="164" fontId="12" fillId="0" borderId="0" xfId="0" applyNumberFormat="1" applyFont="1" applyFill="1"/>
    <xf numFmtId="164" fontId="12" fillId="0" borderId="17" xfId="2" applyFont="1" applyFill="1" applyBorder="1"/>
    <xf numFmtId="0" fontId="12" fillId="0" borderId="18" xfId="0" applyFont="1" applyFill="1" applyBorder="1" applyAlignment="1">
      <alignment horizontal="right"/>
    </xf>
    <xf numFmtId="168" fontId="12" fillId="0" borderId="18" xfId="0" applyNumberFormat="1" applyFont="1" applyFill="1" applyBorder="1" applyAlignment="1">
      <alignment horizontal="right"/>
    </xf>
    <xf numFmtId="167" fontId="12" fillId="0" borderId="17" xfId="1" applyNumberFormat="1" applyFont="1" applyFill="1" applyBorder="1"/>
    <xf numFmtId="0" fontId="12" fillId="0" borderId="20" xfId="0" applyFont="1" applyFill="1" applyBorder="1" applyAlignment="1">
      <alignment horizontal="left"/>
    </xf>
    <xf numFmtId="167" fontId="12" fillId="0" borderId="17" xfId="4" applyNumberFormat="1" applyFont="1" applyFill="1" applyBorder="1"/>
    <xf numFmtId="167" fontId="12" fillId="0" borderId="17" xfId="4" applyNumberFormat="1" applyFont="1" applyFill="1" applyBorder="1" applyAlignment="1">
      <alignment horizontal="center"/>
    </xf>
    <xf numFmtId="167" fontId="12" fillId="0" borderId="0" xfId="0" applyNumberFormat="1" applyFont="1" applyFill="1"/>
    <xf numFmtId="0" fontId="12" fillId="0" borderId="21" xfId="0" applyFont="1" applyFill="1" applyBorder="1" applyAlignment="1">
      <alignment horizontal="center"/>
    </xf>
    <xf numFmtId="0" fontId="12" fillId="0" borderId="22" xfId="0" applyFont="1" applyFill="1" applyBorder="1"/>
    <xf numFmtId="0" fontId="12" fillId="0" borderId="23" xfId="0" applyFont="1" applyFill="1" applyBorder="1"/>
    <xf numFmtId="0" fontId="12" fillId="0" borderId="24" xfId="0" applyFont="1" applyFill="1" applyBorder="1"/>
    <xf numFmtId="0" fontId="12" fillId="0" borderId="22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right"/>
    </xf>
    <xf numFmtId="0" fontId="12" fillId="0" borderId="21" xfId="0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0" fillId="0" borderId="0" xfId="5" applyFont="1" applyFill="1"/>
    <xf numFmtId="0" fontId="13" fillId="0" borderId="0" xfId="5" applyFont="1" applyFill="1"/>
    <xf numFmtId="0" fontId="11" fillId="0" borderId="0" xfId="0" applyFont="1" applyFill="1" applyBorder="1"/>
    <xf numFmtId="167" fontId="11" fillId="0" borderId="0" xfId="4" applyNumberFormat="1" applyFont="1" applyFill="1" applyBorder="1"/>
    <xf numFmtId="167" fontId="11" fillId="0" borderId="0" xfId="0" applyNumberFormat="1" applyFont="1" applyFill="1"/>
    <xf numFmtId="167" fontId="11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5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5" applyFont="1" applyFill="1" applyAlignment="1">
      <alignment horizontal="center"/>
    </xf>
    <xf numFmtId="0" fontId="10" fillId="0" borderId="0" xfId="5" applyFont="1" applyFill="1" applyAlignment="1"/>
    <xf numFmtId="167" fontId="12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5" applyFont="1"/>
    <xf numFmtId="0" fontId="13" fillId="0" borderId="0" xfId="5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2" fillId="0" borderId="18" xfId="0" quotePrefix="1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5" applyFont="1" applyAlignment="1">
      <alignment horizontal="center"/>
    </xf>
    <xf numFmtId="167" fontId="8" fillId="0" borderId="0" xfId="4" applyNumberFormat="1" applyFont="1" applyFill="1" applyAlignment="1">
      <alignment horizontal="center" vertical="center"/>
    </xf>
    <xf numFmtId="0" fontId="55" fillId="0" borderId="0" xfId="0" applyFont="1" applyFill="1"/>
    <xf numFmtId="0" fontId="56" fillId="0" borderId="0" xfId="3" applyFont="1" applyFill="1" applyAlignment="1">
      <alignment horizontal="center"/>
    </xf>
    <xf numFmtId="0" fontId="56" fillId="0" borderId="0" xfId="3" applyFont="1" applyFill="1" applyAlignment="1"/>
    <xf numFmtId="0" fontId="57" fillId="0" borderId="0" xfId="0" applyFont="1" applyFill="1"/>
    <xf numFmtId="0" fontId="58" fillId="0" borderId="0" xfId="5" applyFont="1"/>
    <xf numFmtId="0" fontId="57" fillId="0" borderId="0" xfId="5" applyFont="1"/>
    <xf numFmtId="0" fontId="56" fillId="0" borderId="0" xfId="3" applyFont="1" applyFill="1"/>
    <xf numFmtId="0" fontId="60" fillId="0" borderId="0" xfId="0" applyFont="1" applyFill="1"/>
    <xf numFmtId="0" fontId="58" fillId="0" borderId="0" xfId="0" applyFont="1" applyFill="1"/>
    <xf numFmtId="167" fontId="11" fillId="0" borderId="17" xfId="1" applyNumberFormat="1" applyFont="1" applyFill="1" applyBorder="1"/>
    <xf numFmtId="167" fontId="12" fillId="0" borderId="18" xfId="1" applyNumberFormat="1" applyFont="1" applyFill="1" applyBorder="1"/>
    <xf numFmtId="0" fontId="12" fillId="0" borderId="17" xfId="0" quotePrefix="1" applyFont="1" applyFill="1" applyBorder="1" applyAlignment="1">
      <alignment horizontal="center"/>
    </xf>
    <xf numFmtId="0" fontId="11" fillId="0" borderId="0" xfId="0" applyFont="1" applyFill="1"/>
    <xf numFmtId="2" fontId="12" fillId="0" borderId="18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18" xfId="0" applyNumberFormat="1" applyFont="1" applyFill="1" applyBorder="1"/>
    <xf numFmtId="1" fontId="12" fillId="0" borderId="18" xfId="0" applyNumberFormat="1" applyFont="1" applyFill="1" applyBorder="1"/>
    <xf numFmtId="0" fontId="61" fillId="0" borderId="20" xfId="0" applyFont="1" applyFill="1" applyBorder="1"/>
    <xf numFmtId="0" fontId="3" fillId="0" borderId="0" xfId="3" applyFont="1" applyFill="1" applyAlignment="1">
      <alignment horizontal="center"/>
    </xf>
    <xf numFmtId="0" fontId="56" fillId="0" borderId="0" xfId="3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7" fontId="11" fillId="0" borderId="0" xfId="0" applyNumberFormat="1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5" applyFont="1" applyAlignment="1">
      <alignment horizontal="center"/>
    </xf>
    <xf numFmtId="2" fontId="12" fillId="0" borderId="18" xfId="0" applyNumberFormat="1" applyFont="1" applyFill="1" applyBorder="1"/>
    <xf numFmtId="0" fontId="12" fillId="0" borderId="0" xfId="0" applyFont="1" applyFill="1" applyAlignment="1">
      <alignment horizontal="center"/>
    </xf>
    <xf numFmtId="0" fontId="62" fillId="0" borderId="0" xfId="0" applyFont="1" applyFill="1"/>
    <xf numFmtId="0" fontId="63" fillId="0" borderId="0" xfId="0" applyFont="1" applyFill="1"/>
    <xf numFmtId="0" fontId="62" fillId="0" borderId="0" xfId="5" applyFont="1"/>
    <xf numFmtId="0" fontId="64" fillId="0" borderId="0" xfId="5" applyFont="1"/>
    <xf numFmtId="0" fontId="64" fillId="0" borderId="0" xfId="0" applyFont="1" applyFill="1"/>
    <xf numFmtId="0" fontId="65" fillId="0" borderId="0" xfId="0" applyFont="1" applyFill="1"/>
    <xf numFmtId="0" fontId="67" fillId="0" borderId="0" xfId="0" applyFont="1" applyFill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35" xfId="0" applyFont="1" applyFill="1" applyBorder="1"/>
    <xf numFmtId="0" fontId="12" fillId="0" borderId="36" xfId="0" applyFont="1" applyFill="1" applyBorder="1"/>
    <xf numFmtId="0" fontId="12" fillId="0" borderId="37" xfId="0" applyFont="1" applyFill="1" applyBorder="1"/>
    <xf numFmtId="0" fontId="12" fillId="0" borderId="35" xfId="0" applyFont="1" applyFill="1" applyBorder="1" applyAlignment="1">
      <alignment horizontal="center"/>
    </xf>
    <xf numFmtId="164" fontId="12" fillId="0" borderId="34" xfId="2" applyFont="1" applyFill="1" applyBorder="1"/>
    <xf numFmtId="0" fontId="12" fillId="0" borderId="34" xfId="0" applyFont="1" applyFill="1" applyBorder="1"/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/>
    <xf numFmtId="0" fontId="11" fillId="0" borderId="24" xfId="0" applyFont="1" applyFill="1" applyBorder="1"/>
    <xf numFmtId="164" fontId="12" fillId="0" borderId="21" xfId="2" applyFont="1" applyFill="1" applyBorder="1"/>
    <xf numFmtId="0" fontId="11" fillId="0" borderId="34" xfId="0" applyFont="1" applyFill="1" applyBorder="1" applyAlignment="1">
      <alignment horizontal="center"/>
    </xf>
    <xf numFmtId="0" fontId="11" fillId="0" borderId="35" xfId="0" applyFont="1" applyFill="1" applyBorder="1"/>
    <xf numFmtId="0" fontId="12" fillId="0" borderId="35" xfId="0" quotePrefix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/>
    <xf numFmtId="0" fontId="12" fillId="0" borderId="35" xfId="0" applyFont="1" applyFill="1" applyBorder="1" applyAlignment="1">
      <alignment horizontal="right"/>
    </xf>
    <xf numFmtId="0" fontId="12" fillId="0" borderId="37" xfId="0" applyFont="1" applyFill="1" applyBorder="1" applyAlignment="1">
      <alignment horizontal="left"/>
    </xf>
    <xf numFmtId="167" fontId="12" fillId="0" borderId="34" xfId="1" applyNumberFormat="1" applyFont="1" applyFill="1" applyBorder="1"/>
    <xf numFmtId="167" fontId="12" fillId="0" borderId="34" xfId="4" applyNumberFormat="1" applyFont="1" applyFill="1" applyBorder="1"/>
    <xf numFmtId="167" fontId="12" fillId="0" borderId="34" xfId="4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left"/>
    </xf>
    <xf numFmtId="167" fontId="12" fillId="0" borderId="21" xfId="1" applyNumberFormat="1" applyFont="1" applyFill="1" applyBorder="1"/>
    <xf numFmtId="167" fontId="12" fillId="0" borderId="21" xfId="4" applyNumberFormat="1" applyFont="1" applyFill="1" applyBorder="1"/>
    <xf numFmtId="167" fontId="12" fillId="0" borderId="21" xfId="4" applyNumberFormat="1" applyFont="1" applyFill="1" applyBorder="1" applyAlignment="1">
      <alignment horizontal="center"/>
    </xf>
    <xf numFmtId="167" fontId="11" fillId="0" borderId="0" xfId="0" applyNumberFormat="1" applyFont="1" applyFill="1"/>
    <xf numFmtId="0" fontId="11" fillId="0" borderId="35" xfId="0" applyFont="1" applyFill="1" applyBorder="1" applyAlignment="1">
      <alignment horizontal="center"/>
    </xf>
    <xf numFmtId="0" fontId="11" fillId="0" borderId="36" xfId="0" applyFont="1" applyFill="1" applyBorder="1"/>
    <xf numFmtId="1" fontId="12" fillId="0" borderId="35" xfId="0" applyNumberFormat="1" applyFont="1" applyFill="1" applyBorder="1"/>
    <xf numFmtId="0" fontId="61" fillId="0" borderId="37" xfId="0" applyFont="1" applyFill="1" applyBorder="1"/>
    <xf numFmtId="164" fontId="11" fillId="0" borderId="17" xfId="0" applyNumberFormat="1" applyFont="1" applyFill="1" applyBorder="1"/>
    <xf numFmtId="164" fontId="11" fillId="0" borderId="17" xfId="2" applyFont="1" applyFill="1" applyBorder="1"/>
    <xf numFmtId="164" fontId="11" fillId="0" borderId="34" xfId="2" applyFont="1" applyFill="1" applyBorder="1"/>
    <xf numFmtId="0" fontId="10" fillId="2" borderId="0" xfId="0" applyFont="1" applyFill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10" fillId="0" borderId="0" xfId="2" applyFont="1" applyFill="1" applyAlignment="1"/>
    <xf numFmtId="167" fontId="11" fillId="0" borderId="0" xfId="0" applyNumberFormat="1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5" applyFont="1" applyAlignment="1">
      <alignment horizontal="center"/>
    </xf>
    <xf numFmtId="0" fontId="14" fillId="0" borderId="0" xfId="5" applyFont="1" applyAlignment="1">
      <alignment horizontal="center"/>
    </xf>
    <xf numFmtId="0" fontId="14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1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/>
    </xf>
    <xf numFmtId="0" fontId="10" fillId="0" borderId="9" xfId="5" applyFont="1" applyBorder="1" applyAlignment="1">
      <alignment horizontal="center" vertical="center"/>
    </xf>
    <xf numFmtId="0" fontId="10" fillId="0" borderId="10" xfId="5" applyFont="1" applyBorder="1" applyAlignment="1">
      <alignment horizontal="center" vertical="center"/>
    </xf>
    <xf numFmtId="0" fontId="10" fillId="0" borderId="11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0" fillId="0" borderId="9" xfId="5" applyFont="1" applyBorder="1" applyAlignment="1">
      <alignment horizontal="center" vertical="center" wrapText="1"/>
    </xf>
    <xf numFmtId="0" fontId="10" fillId="0" borderId="11" xfId="5" applyFont="1" applyBorder="1" applyAlignment="1">
      <alignment horizontal="center" vertical="center" wrapText="1"/>
    </xf>
    <xf numFmtId="0" fontId="59" fillId="0" borderId="0" xfId="5" applyFont="1" applyAlignment="1">
      <alignment horizontal="center"/>
    </xf>
    <xf numFmtId="0" fontId="59" fillId="2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58" fillId="0" borderId="0" xfId="5" applyFont="1" applyAlignment="1">
      <alignment horizontal="center"/>
    </xf>
    <xf numFmtId="0" fontId="58" fillId="0" borderId="0" xfId="0" applyFont="1" applyFill="1" applyAlignment="1">
      <alignment horizontal="center"/>
    </xf>
    <xf numFmtId="0" fontId="58" fillId="0" borderId="0" xfId="0" applyFont="1" applyFill="1" applyAlignment="1">
      <alignment horizontal="center" wrapText="1"/>
    </xf>
    <xf numFmtId="0" fontId="3" fillId="0" borderId="0" xfId="3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6" fillId="0" borderId="0" xfId="3" applyFont="1" applyFill="1" applyAlignment="1">
      <alignment horizontal="center"/>
    </xf>
    <xf numFmtId="0" fontId="62" fillId="0" borderId="0" xfId="5" applyFont="1" applyAlignment="1">
      <alignment horizontal="center"/>
    </xf>
    <xf numFmtId="0" fontId="62" fillId="0" borderId="0" xfId="0" applyFont="1" applyFill="1" applyAlignment="1">
      <alignment horizontal="center"/>
    </xf>
    <xf numFmtId="0" fontId="67" fillId="0" borderId="0" xfId="3" applyFont="1" applyFill="1" applyAlignment="1">
      <alignment horizontal="center"/>
    </xf>
    <xf numFmtId="0" fontId="62" fillId="0" borderId="0" xfId="0" applyFont="1" applyFill="1" applyAlignment="1">
      <alignment horizontal="center" wrapText="1"/>
    </xf>
    <xf numFmtId="0" fontId="66" fillId="0" borderId="0" xfId="5" applyFont="1" applyAlignment="1">
      <alignment horizontal="center"/>
    </xf>
    <xf numFmtId="0" fontId="66" fillId="2" borderId="0" xfId="0" applyFont="1" applyFill="1" applyAlignment="1">
      <alignment horizontal="center"/>
    </xf>
    <xf numFmtId="0" fontId="67" fillId="0" borderId="0" xfId="0" applyFont="1" applyFill="1" applyAlignment="1">
      <alignment horizontal="center"/>
    </xf>
  </cellXfs>
  <cellStyles count="3370">
    <cellStyle name="20% - Accent1 10" xfId="6"/>
    <cellStyle name="20% - Accent1 11" xfId="7"/>
    <cellStyle name="20% - Accent1 12" xfId="8"/>
    <cellStyle name="20% - Accent1 13" xfId="9"/>
    <cellStyle name="20% - Accent1 2" xfId="10"/>
    <cellStyle name="20% - Accent1 3" xfId="11"/>
    <cellStyle name="20% - Accent1 4" xfId="12"/>
    <cellStyle name="20% - Accent1 5" xfId="13"/>
    <cellStyle name="20% - Accent1 6" xfId="14"/>
    <cellStyle name="20% - Accent1 7" xfId="15"/>
    <cellStyle name="20% - Accent1 8" xfId="16"/>
    <cellStyle name="20% - Accent1 9" xfId="17"/>
    <cellStyle name="20% - Accent2 10" xfId="18"/>
    <cellStyle name="20% - Accent2 11" xfId="19"/>
    <cellStyle name="20% - Accent2 12" xfId="20"/>
    <cellStyle name="20% - Accent2 13" xfId="21"/>
    <cellStyle name="20% - Accent2 2" xfId="22"/>
    <cellStyle name="20% - Accent2 3" xfId="23"/>
    <cellStyle name="20% - Accent2 4" xfId="24"/>
    <cellStyle name="20% - Accent2 5" xfId="25"/>
    <cellStyle name="20% - Accent2 6" xfId="26"/>
    <cellStyle name="20% - Accent2 7" xfId="27"/>
    <cellStyle name="20% - Accent2 8" xfId="28"/>
    <cellStyle name="20% - Accent2 9" xfId="29"/>
    <cellStyle name="20% - Accent3 10" xfId="30"/>
    <cellStyle name="20% - Accent3 11" xfId="31"/>
    <cellStyle name="20% - Accent3 12" xfId="32"/>
    <cellStyle name="20% - Accent3 13" xfId="33"/>
    <cellStyle name="20% - Accent3 2" xfId="34"/>
    <cellStyle name="20% - Accent3 3" xfId="35"/>
    <cellStyle name="20% - Accent3 4" xfId="36"/>
    <cellStyle name="20% - Accent3 5" xfId="37"/>
    <cellStyle name="20% - Accent3 6" xfId="38"/>
    <cellStyle name="20% - Accent3 7" xfId="39"/>
    <cellStyle name="20% - Accent3 8" xfId="40"/>
    <cellStyle name="20% - Accent3 9" xfId="41"/>
    <cellStyle name="20% - Accent4 10" xfId="42"/>
    <cellStyle name="20% - Accent4 11" xfId="43"/>
    <cellStyle name="20% - Accent4 12" xfId="44"/>
    <cellStyle name="20% - Accent4 13" xfId="45"/>
    <cellStyle name="20% - Accent4 2" xfId="46"/>
    <cellStyle name="20% - Accent4 3" xfId="47"/>
    <cellStyle name="20% - Accent4 4" xfId="48"/>
    <cellStyle name="20% - Accent4 5" xfId="49"/>
    <cellStyle name="20% - Accent4 6" xfId="50"/>
    <cellStyle name="20% - Accent4 7" xfId="51"/>
    <cellStyle name="20% - Accent4 8" xfId="52"/>
    <cellStyle name="20% - Accent4 9" xfId="53"/>
    <cellStyle name="20% - Accent5 10" xfId="54"/>
    <cellStyle name="20% - Accent5 11" xfId="55"/>
    <cellStyle name="20% - Accent5 12" xfId="56"/>
    <cellStyle name="20% - Accent5 13" xfId="57"/>
    <cellStyle name="20% - Accent5 2" xfId="58"/>
    <cellStyle name="20% - Accent5 3" xfId="59"/>
    <cellStyle name="20% - Accent5 4" xfId="60"/>
    <cellStyle name="20% - Accent5 5" xfId="61"/>
    <cellStyle name="20% - Accent5 6" xfId="62"/>
    <cellStyle name="20% - Accent5 7" xfId="63"/>
    <cellStyle name="20% - Accent5 8" xfId="64"/>
    <cellStyle name="20% - Accent5 9" xfId="65"/>
    <cellStyle name="20% - Accent6 10" xfId="66"/>
    <cellStyle name="20% - Accent6 11" xfId="67"/>
    <cellStyle name="20% - Accent6 12" xfId="68"/>
    <cellStyle name="20% - Accent6 13" xfId="69"/>
    <cellStyle name="20% - Accent6 2" xfId="70"/>
    <cellStyle name="20% - Accent6 3" xfId="71"/>
    <cellStyle name="20% - Accent6 4" xfId="72"/>
    <cellStyle name="20% - Accent6 5" xfId="73"/>
    <cellStyle name="20% - Accent6 6" xfId="74"/>
    <cellStyle name="20% - Accent6 7" xfId="75"/>
    <cellStyle name="20% - Accent6 8" xfId="76"/>
    <cellStyle name="20% - Accent6 9" xfId="77"/>
    <cellStyle name="40% - Accent1 10" xfId="78"/>
    <cellStyle name="40% - Accent1 11" xfId="79"/>
    <cellStyle name="40% - Accent1 12" xfId="80"/>
    <cellStyle name="40% - Accent1 13" xfId="81"/>
    <cellStyle name="40% - Accent1 2" xfId="82"/>
    <cellStyle name="40% - Accent1 3" xfId="83"/>
    <cellStyle name="40% - Accent1 4" xfId="84"/>
    <cellStyle name="40% - Accent1 5" xfId="85"/>
    <cellStyle name="40% - Accent1 6" xfId="86"/>
    <cellStyle name="40% - Accent1 7" xfId="87"/>
    <cellStyle name="40% - Accent1 8" xfId="88"/>
    <cellStyle name="40% - Accent1 9" xfId="89"/>
    <cellStyle name="40% - Accent2 10" xfId="90"/>
    <cellStyle name="40% - Accent2 11" xfId="91"/>
    <cellStyle name="40% - Accent2 12" xfId="92"/>
    <cellStyle name="40% - Accent2 13" xfId="93"/>
    <cellStyle name="40% - Accent2 2" xfId="94"/>
    <cellStyle name="40% - Accent2 3" xfId="95"/>
    <cellStyle name="40% - Accent2 4" xfId="96"/>
    <cellStyle name="40% - Accent2 5" xfId="97"/>
    <cellStyle name="40% - Accent2 6" xfId="98"/>
    <cellStyle name="40% - Accent2 7" xfId="99"/>
    <cellStyle name="40% - Accent2 8" xfId="100"/>
    <cellStyle name="40% - Accent2 9" xfId="101"/>
    <cellStyle name="40% - Accent3 10" xfId="102"/>
    <cellStyle name="40% - Accent3 11" xfId="103"/>
    <cellStyle name="40% - Accent3 12" xfId="104"/>
    <cellStyle name="40% - Accent3 13" xfId="105"/>
    <cellStyle name="40% - Accent3 2" xfId="106"/>
    <cellStyle name="40% - Accent3 3" xfId="107"/>
    <cellStyle name="40% - Accent3 4" xfId="108"/>
    <cellStyle name="40% - Accent3 5" xfId="109"/>
    <cellStyle name="40% - Accent3 6" xfId="110"/>
    <cellStyle name="40% - Accent3 7" xfId="111"/>
    <cellStyle name="40% - Accent3 8" xfId="112"/>
    <cellStyle name="40% - Accent3 9" xfId="113"/>
    <cellStyle name="40% - Accent4 10" xfId="114"/>
    <cellStyle name="40% - Accent4 11" xfId="115"/>
    <cellStyle name="40% - Accent4 12" xfId="116"/>
    <cellStyle name="40% - Accent4 13" xfId="117"/>
    <cellStyle name="40% - Accent4 2" xfId="118"/>
    <cellStyle name="40% - Accent4 3" xfId="119"/>
    <cellStyle name="40% - Accent4 4" xfId="120"/>
    <cellStyle name="40% - Accent4 5" xfId="121"/>
    <cellStyle name="40% - Accent4 6" xfId="122"/>
    <cellStyle name="40% - Accent4 7" xfId="123"/>
    <cellStyle name="40% - Accent4 8" xfId="124"/>
    <cellStyle name="40% - Accent4 9" xfId="125"/>
    <cellStyle name="40% - Accent5 10" xfId="126"/>
    <cellStyle name="40% - Accent5 11" xfId="127"/>
    <cellStyle name="40% - Accent5 12" xfId="128"/>
    <cellStyle name="40% - Accent5 13" xfId="129"/>
    <cellStyle name="40% - Accent5 2" xfId="130"/>
    <cellStyle name="40% - Accent5 3" xfId="131"/>
    <cellStyle name="40% - Accent5 4" xfId="132"/>
    <cellStyle name="40% - Accent5 5" xfId="133"/>
    <cellStyle name="40% - Accent5 6" xfId="134"/>
    <cellStyle name="40% - Accent5 7" xfId="135"/>
    <cellStyle name="40% - Accent5 8" xfId="136"/>
    <cellStyle name="40% - Accent5 9" xfId="137"/>
    <cellStyle name="40% - Accent6 10" xfId="138"/>
    <cellStyle name="40% - Accent6 11" xfId="139"/>
    <cellStyle name="40% - Accent6 12" xfId="140"/>
    <cellStyle name="40% - Accent6 13" xfId="141"/>
    <cellStyle name="40% - Accent6 2" xfId="142"/>
    <cellStyle name="40% - Accent6 3" xfId="143"/>
    <cellStyle name="40% - Accent6 4" xfId="144"/>
    <cellStyle name="40% - Accent6 5" xfId="145"/>
    <cellStyle name="40% - Accent6 6" xfId="146"/>
    <cellStyle name="40% - Accent6 7" xfId="147"/>
    <cellStyle name="40% - Accent6 8" xfId="148"/>
    <cellStyle name="40% - Accent6 9" xfId="149"/>
    <cellStyle name="60% - Accent1 10" xfId="150"/>
    <cellStyle name="60% - Accent1 11" xfId="151"/>
    <cellStyle name="60% - Accent1 12" xfId="152"/>
    <cellStyle name="60% - Accent1 13" xfId="153"/>
    <cellStyle name="60% - Accent1 2" xfId="154"/>
    <cellStyle name="60% - Accent1 3" xfId="155"/>
    <cellStyle name="60% - Accent1 4" xfId="156"/>
    <cellStyle name="60% - Accent1 5" xfId="157"/>
    <cellStyle name="60% - Accent1 6" xfId="158"/>
    <cellStyle name="60% - Accent1 7" xfId="159"/>
    <cellStyle name="60% - Accent1 8" xfId="160"/>
    <cellStyle name="60% - Accent1 9" xfId="161"/>
    <cellStyle name="60% - Accent2 10" xfId="162"/>
    <cellStyle name="60% - Accent2 11" xfId="163"/>
    <cellStyle name="60% - Accent2 12" xfId="164"/>
    <cellStyle name="60% - Accent2 13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10" xfId="174"/>
    <cellStyle name="60% - Accent3 11" xfId="175"/>
    <cellStyle name="60% - Accent3 12" xfId="176"/>
    <cellStyle name="60% - Accent3 13" xfId="177"/>
    <cellStyle name="60% - Accent3 2" xfId="178"/>
    <cellStyle name="60% - Accent3 3" xfId="179"/>
    <cellStyle name="60% - Accent3 4" xfId="180"/>
    <cellStyle name="60% - Accent3 5" xfId="181"/>
    <cellStyle name="60% - Accent3 6" xfId="182"/>
    <cellStyle name="60% - Accent3 7" xfId="183"/>
    <cellStyle name="60% - Accent3 8" xfId="184"/>
    <cellStyle name="60% - Accent3 9" xfId="185"/>
    <cellStyle name="60% - Accent4 10" xfId="186"/>
    <cellStyle name="60% - Accent4 11" xfId="187"/>
    <cellStyle name="60% - Accent4 12" xfId="188"/>
    <cellStyle name="60% - Accent4 13" xfId="189"/>
    <cellStyle name="60% - Accent4 2" xfId="190"/>
    <cellStyle name="60% - Accent4 3" xfId="191"/>
    <cellStyle name="60% - Accent4 4" xfId="192"/>
    <cellStyle name="60% - Accent4 5" xfId="193"/>
    <cellStyle name="60% - Accent4 6" xfId="194"/>
    <cellStyle name="60% - Accent4 7" xfId="195"/>
    <cellStyle name="60% - Accent4 8" xfId="196"/>
    <cellStyle name="60% - Accent4 9" xfId="197"/>
    <cellStyle name="60% - Accent5 10" xfId="198"/>
    <cellStyle name="60% - Accent5 11" xfId="199"/>
    <cellStyle name="60% - Accent5 12" xfId="200"/>
    <cellStyle name="60% - Accent5 13" xfId="201"/>
    <cellStyle name="60% - Accent5 2" xfId="202"/>
    <cellStyle name="60% - Accent5 3" xfId="203"/>
    <cellStyle name="60% - Accent5 4" xfId="204"/>
    <cellStyle name="60% - Accent5 5" xfId="205"/>
    <cellStyle name="60% - Accent5 6" xfId="206"/>
    <cellStyle name="60% - Accent5 7" xfId="207"/>
    <cellStyle name="60% - Accent5 8" xfId="208"/>
    <cellStyle name="60% - Accent5 9" xfId="209"/>
    <cellStyle name="60% - Accent6 10" xfId="210"/>
    <cellStyle name="60% - Accent6 11" xfId="211"/>
    <cellStyle name="60% - Accent6 12" xfId="212"/>
    <cellStyle name="60% - Accent6 13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12" xfId="224"/>
    <cellStyle name="Accent1 13" xfId="225"/>
    <cellStyle name="Accent1 2" xfId="226"/>
    <cellStyle name="Accent1 3" xfId="227"/>
    <cellStyle name="Accent1 4" xfId="228"/>
    <cellStyle name="Accent1 5" xfId="229"/>
    <cellStyle name="Accent1 6" xfId="230"/>
    <cellStyle name="Accent1 7" xfId="231"/>
    <cellStyle name="Accent1 8" xfId="232"/>
    <cellStyle name="Accent1 9" xfId="233"/>
    <cellStyle name="Accent2 10" xfId="234"/>
    <cellStyle name="Accent2 11" xfId="235"/>
    <cellStyle name="Accent2 12" xfId="236"/>
    <cellStyle name="Accent2 13" xfId="237"/>
    <cellStyle name="Accent2 2" xfId="238"/>
    <cellStyle name="Accent2 3" xfId="239"/>
    <cellStyle name="Accent2 4" xfId="240"/>
    <cellStyle name="Accent2 5" xfId="241"/>
    <cellStyle name="Accent2 6" xfId="242"/>
    <cellStyle name="Accent2 7" xfId="243"/>
    <cellStyle name="Accent2 8" xfId="244"/>
    <cellStyle name="Accent2 9" xfId="245"/>
    <cellStyle name="Accent3 10" xfId="246"/>
    <cellStyle name="Accent3 11" xfId="247"/>
    <cellStyle name="Accent3 12" xfId="248"/>
    <cellStyle name="Accent3 13" xfId="249"/>
    <cellStyle name="Accent3 2" xfId="250"/>
    <cellStyle name="Accent3 3" xfId="251"/>
    <cellStyle name="Accent3 4" xfId="252"/>
    <cellStyle name="Accent3 5" xfId="253"/>
    <cellStyle name="Accent3 6" xfId="254"/>
    <cellStyle name="Accent3 7" xfId="255"/>
    <cellStyle name="Accent3 8" xfId="256"/>
    <cellStyle name="Accent3 9" xfId="257"/>
    <cellStyle name="Accent4 10" xfId="258"/>
    <cellStyle name="Accent4 11" xfId="259"/>
    <cellStyle name="Accent4 12" xfId="260"/>
    <cellStyle name="Accent4 13" xfId="261"/>
    <cellStyle name="Accent4 2" xfId="262"/>
    <cellStyle name="Accent4 3" xfId="263"/>
    <cellStyle name="Accent4 4" xfId="264"/>
    <cellStyle name="Accent4 5" xfId="265"/>
    <cellStyle name="Accent4 6" xfId="266"/>
    <cellStyle name="Accent4 7" xfId="267"/>
    <cellStyle name="Accent4 8" xfId="268"/>
    <cellStyle name="Accent4 9" xfId="269"/>
    <cellStyle name="Accent5 10" xfId="270"/>
    <cellStyle name="Accent5 11" xfId="271"/>
    <cellStyle name="Accent5 12" xfId="272"/>
    <cellStyle name="Accent5 13" xfId="273"/>
    <cellStyle name="Accent5 2" xfId="274"/>
    <cellStyle name="Accent5 3" xfId="275"/>
    <cellStyle name="Accent5 4" xfId="276"/>
    <cellStyle name="Accent5 5" xfId="277"/>
    <cellStyle name="Accent5 6" xfId="278"/>
    <cellStyle name="Accent5 7" xfId="279"/>
    <cellStyle name="Accent5 8" xfId="280"/>
    <cellStyle name="Accent5 9" xfId="281"/>
    <cellStyle name="Accent6 10" xfId="282"/>
    <cellStyle name="Accent6 11" xfId="283"/>
    <cellStyle name="Accent6 12" xfId="284"/>
    <cellStyle name="Accent6 13" xfId="285"/>
    <cellStyle name="Accent6 2" xfId="286"/>
    <cellStyle name="Accent6 3" xfId="287"/>
    <cellStyle name="Accent6 4" xfId="288"/>
    <cellStyle name="Accent6 5" xfId="289"/>
    <cellStyle name="Accent6 6" xfId="290"/>
    <cellStyle name="Accent6 7" xfId="291"/>
    <cellStyle name="Accent6 8" xfId="292"/>
    <cellStyle name="Accent6 9" xfId="293"/>
    <cellStyle name="AeE­ [0]_INQUIRY ¿?¾÷AßAø " xfId="294"/>
    <cellStyle name="AeE­_INQUIRY ¿?¾÷AßAø " xfId="295"/>
    <cellStyle name="AÞ¸¶ [0]_INQUIRY ¿?¾÷AßAø " xfId="296"/>
    <cellStyle name="AÞ¸¶_INQUIRY ¿?¾÷AßAø " xfId="297"/>
    <cellStyle name="Bad 10" xfId="298"/>
    <cellStyle name="Bad 11" xfId="299"/>
    <cellStyle name="Bad 12" xfId="300"/>
    <cellStyle name="Bad 13" xfId="301"/>
    <cellStyle name="Bad 2" xfId="302"/>
    <cellStyle name="Bad 3" xfId="303"/>
    <cellStyle name="Bad 4" xfId="304"/>
    <cellStyle name="Bad 5" xfId="305"/>
    <cellStyle name="Bad 6" xfId="306"/>
    <cellStyle name="Bad 7" xfId="307"/>
    <cellStyle name="Bad 8" xfId="308"/>
    <cellStyle name="Bad 9" xfId="309"/>
    <cellStyle name="C?AØ_¿?¾÷CoE² " xfId="310"/>
    <cellStyle name="Calculation 10" xfId="311"/>
    <cellStyle name="Calculation 11" xfId="312"/>
    <cellStyle name="Calculation 12" xfId="313"/>
    <cellStyle name="Calculation 13" xfId="314"/>
    <cellStyle name="Calculation 2" xfId="315"/>
    <cellStyle name="Calculation 3" xfId="316"/>
    <cellStyle name="Calculation 4" xfId="317"/>
    <cellStyle name="Calculation 5" xfId="318"/>
    <cellStyle name="Calculation 6" xfId="319"/>
    <cellStyle name="Calculation 7" xfId="320"/>
    <cellStyle name="Calculation 8" xfId="321"/>
    <cellStyle name="Calculation 9" xfId="322"/>
    <cellStyle name="Comma" xfId="1" builtinId="3"/>
    <cellStyle name="Comma [0]" xfId="2" builtinId="6"/>
    <cellStyle name="Comma [0] 10" xfId="335"/>
    <cellStyle name="Comma [0] 10 10" xfId="336"/>
    <cellStyle name="Comma [0] 10 11" xfId="337"/>
    <cellStyle name="Comma [0] 10 12" xfId="338"/>
    <cellStyle name="Comma [0] 10 13" xfId="339"/>
    <cellStyle name="Comma [0] 10 14" xfId="340"/>
    <cellStyle name="Comma [0] 10 15" xfId="341"/>
    <cellStyle name="Comma [0] 10 16" xfId="342"/>
    <cellStyle name="Comma [0] 10 17" xfId="343"/>
    <cellStyle name="Comma [0] 10 18" xfId="344"/>
    <cellStyle name="Comma [0] 10 19" xfId="345"/>
    <cellStyle name="Comma [0] 10 2" xfId="346"/>
    <cellStyle name="Comma [0] 10 2 10" xfId="347"/>
    <cellStyle name="Comma [0] 10 2 11" xfId="348"/>
    <cellStyle name="Comma [0] 10 2 12" xfId="349"/>
    <cellStyle name="Comma [0] 10 2 13" xfId="350"/>
    <cellStyle name="Comma [0] 10 2 14" xfId="351"/>
    <cellStyle name="Comma [0] 10 2 15" xfId="352"/>
    <cellStyle name="Comma [0] 10 2 16" xfId="353"/>
    <cellStyle name="Comma [0] 10 2 17" xfId="354"/>
    <cellStyle name="Comma [0] 10 2 18" xfId="355"/>
    <cellStyle name="Comma [0] 10 2 19" xfId="356"/>
    <cellStyle name="Comma [0] 10 2 2" xfId="357"/>
    <cellStyle name="Comma [0] 10 2 2 2" xfId="358"/>
    <cellStyle name="Comma [0] 10 2 20" xfId="359"/>
    <cellStyle name="Comma [0] 10 2 21" xfId="360"/>
    <cellStyle name="Comma [0] 10 2 22" xfId="361"/>
    <cellStyle name="Comma [0] 10 2 23" xfId="362"/>
    <cellStyle name="Comma [0] 10 2 24" xfId="363"/>
    <cellStyle name="Comma [0] 10 2 25" xfId="364"/>
    <cellStyle name="Comma [0] 10 2 26" xfId="365"/>
    <cellStyle name="Comma [0] 10 2 27" xfId="366"/>
    <cellStyle name="Comma [0] 10 2 28" xfId="367"/>
    <cellStyle name="Comma [0] 10 2 29" xfId="368"/>
    <cellStyle name="Comma [0] 10 2 3" xfId="369"/>
    <cellStyle name="Comma [0] 10 2 30" xfId="370"/>
    <cellStyle name="Comma [0] 10 2 31" xfId="371"/>
    <cellStyle name="Comma [0] 10 2 32" xfId="372"/>
    <cellStyle name="Comma [0] 10 2 33" xfId="373"/>
    <cellStyle name="Comma [0] 10 2 34" xfId="374"/>
    <cellStyle name="Comma [0] 10 2 35" xfId="375"/>
    <cellStyle name="Comma [0] 10 2 36" xfId="376"/>
    <cellStyle name="Comma [0] 10 2 37" xfId="377"/>
    <cellStyle name="Comma [0] 10 2 38" xfId="378"/>
    <cellStyle name="Comma [0] 10 2 39" xfId="379"/>
    <cellStyle name="Comma [0] 10 2 4" xfId="380"/>
    <cellStyle name="Comma [0] 10 2 40" xfId="381"/>
    <cellStyle name="Comma [0] 10 2 41" xfId="382"/>
    <cellStyle name="Comma [0] 10 2 42" xfId="383"/>
    <cellStyle name="Comma [0] 10 2 43" xfId="384"/>
    <cellStyle name="Comma [0] 10 2 44" xfId="385"/>
    <cellStyle name="Comma [0] 10 2 45" xfId="386"/>
    <cellStyle name="Comma [0] 10 2 46" xfId="387"/>
    <cellStyle name="Comma [0] 10 2 47" xfId="388"/>
    <cellStyle name="Comma [0] 10 2 48" xfId="389"/>
    <cellStyle name="Comma [0] 10 2 49" xfId="390"/>
    <cellStyle name="Comma [0] 10 2 5" xfId="391"/>
    <cellStyle name="Comma [0] 10 2 50" xfId="392"/>
    <cellStyle name="Comma [0] 10 2 51" xfId="393"/>
    <cellStyle name="Comma [0] 10 2 52" xfId="394"/>
    <cellStyle name="Comma [0] 10 2 53" xfId="395"/>
    <cellStyle name="Comma [0] 10 2 54" xfId="396"/>
    <cellStyle name="Comma [0] 10 2 55" xfId="397"/>
    <cellStyle name="Comma [0] 10 2 56" xfId="398"/>
    <cellStyle name="Comma [0] 10 2 57" xfId="399"/>
    <cellStyle name="Comma [0] 10 2 6" xfId="400"/>
    <cellStyle name="Comma [0] 10 2 7" xfId="401"/>
    <cellStyle name="Comma [0] 10 2 8" xfId="402"/>
    <cellStyle name="Comma [0] 10 2 9" xfId="403"/>
    <cellStyle name="Comma [0] 10 20" xfId="404"/>
    <cellStyle name="Comma [0] 10 21" xfId="405"/>
    <cellStyle name="Comma [0] 10 22" xfId="406"/>
    <cellStyle name="Comma [0] 10 23" xfId="407"/>
    <cellStyle name="Comma [0] 10 24" xfId="408"/>
    <cellStyle name="Comma [0] 10 25" xfId="409"/>
    <cellStyle name="Comma [0] 10 26" xfId="410"/>
    <cellStyle name="Comma [0] 10 27" xfId="411"/>
    <cellStyle name="Comma [0] 10 28" xfId="412"/>
    <cellStyle name="Comma [0] 10 29" xfId="413"/>
    <cellStyle name="Comma [0] 10 3" xfId="414"/>
    <cellStyle name="Comma [0] 10 3 2" xfId="415"/>
    <cellStyle name="Comma [0] 10 3 2 2" xfId="416"/>
    <cellStyle name="Comma [0] 10 3 2 3" xfId="417"/>
    <cellStyle name="Comma [0] 10 3 3" xfId="418"/>
    <cellStyle name="Comma [0] 10 30" xfId="419"/>
    <cellStyle name="Comma [0] 10 31" xfId="420"/>
    <cellStyle name="Comma [0] 10 32" xfId="421"/>
    <cellStyle name="Comma [0] 10 33" xfId="422"/>
    <cellStyle name="Comma [0] 10 34" xfId="423"/>
    <cellStyle name="Comma [0] 10 35" xfId="424"/>
    <cellStyle name="Comma [0] 10 36" xfId="425"/>
    <cellStyle name="Comma [0] 10 37" xfId="426"/>
    <cellStyle name="Comma [0] 10 38" xfId="427"/>
    <cellStyle name="Comma [0] 10 39" xfId="428"/>
    <cellStyle name="Comma [0] 10 4" xfId="429"/>
    <cellStyle name="Comma [0] 10 4 2" xfId="430"/>
    <cellStyle name="Comma [0] 10 4 3" xfId="431"/>
    <cellStyle name="Comma [0] 10 40" xfId="432"/>
    <cellStyle name="Comma [0] 10 41" xfId="433"/>
    <cellStyle name="Comma [0] 10 42" xfId="434"/>
    <cellStyle name="Comma [0] 10 43" xfId="435"/>
    <cellStyle name="Comma [0] 10 44" xfId="436"/>
    <cellStyle name="Comma [0] 10 45" xfId="437"/>
    <cellStyle name="Comma [0] 10 46" xfId="438"/>
    <cellStyle name="Comma [0] 10 47" xfId="439"/>
    <cellStyle name="Comma [0] 10 48" xfId="440"/>
    <cellStyle name="Comma [0] 10 49" xfId="441"/>
    <cellStyle name="Comma [0] 10 5" xfId="442"/>
    <cellStyle name="Comma [0] 10 50" xfId="443"/>
    <cellStyle name="Comma [0] 10 51" xfId="444"/>
    <cellStyle name="Comma [0] 10 52" xfId="445"/>
    <cellStyle name="Comma [0] 10 53" xfId="446"/>
    <cellStyle name="Comma [0] 10 54" xfId="447"/>
    <cellStyle name="Comma [0] 10 55" xfId="448"/>
    <cellStyle name="Comma [0] 10 56" xfId="449"/>
    <cellStyle name="Comma [0] 10 57" xfId="450"/>
    <cellStyle name="Comma [0] 10 58" xfId="451"/>
    <cellStyle name="Comma [0] 10 6" xfId="452"/>
    <cellStyle name="Comma [0] 10 7" xfId="453"/>
    <cellStyle name="Comma [0] 10 8" xfId="454"/>
    <cellStyle name="Comma [0] 10 9" xfId="455"/>
    <cellStyle name="Comma [0] 11" xfId="456"/>
    <cellStyle name="Comma [0] 11 2" xfId="457"/>
    <cellStyle name="Comma [0] 11 3" xfId="458"/>
    <cellStyle name="Comma [0] 12" xfId="459"/>
    <cellStyle name="Comma [0] 12 2" xfId="460"/>
    <cellStyle name="Comma [0] 13" xfId="461"/>
    <cellStyle name="Comma [0] 14" xfId="462"/>
    <cellStyle name="Comma [0] 15" xfId="463"/>
    <cellStyle name="Comma [0] 16" xfId="464"/>
    <cellStyle name="Comma [0] 2" xfId="465"/>
    <cellStyle name="Comma [0] 2 10" xfId="466"/>
    <cellStyle name="Comma [0] 2 11" xfId="467"/>
    <cellStyle name="Comma [0] 2 12" xfId="468"/>
    <cellStyle name="Comma [0] 2 12 2" xfId="469"/>
    <cellStyle name="Comma [0] 2 12 2 2" xfId="470"/>
    <cellStyle name="Comma [0] 2 12 3" xfId="471"/>
    <cellStyle name="Comma [0] 2 13" xfId="472"/>
    <cellStyle name="Comma [0] 2 13 2" xfId="473"/>
    <cellStyle name="Comma [0] 2 14" xfId="474"/>
    <cellStyle name="Comma [0] 2 15" xfId="475"/>
    <cellStyle name="Comma [0] 2 16" xfId="476"/>
    <cellStyle name="Comma [0] 2 17" xfId="477"/>
    <cellStyle name="Comma [0] 2 18" xfId="478"/>
    <cellStyle name="Comma [0] 2 19" xfId="479"/>
    <cellStyle name="Comma [0] 2 2" xfId="480"/>
    <cellStyle name="Comma [0] 2 2 2" xfId="481"/>
    <cellStyle name="Comma [0] 2 2 3" xfId="482"/>
    <cellStyle name="Comma [0] 2 2 3 2" xfId="483"/>
    <cellStyle name="Comma [0] 2 20" xfId="484"/>
    <cellStyle name="Comma [0] 2 21" xfId="485"/>
    <cellStyle name="Comma [0] 2 22" xfId="486"/>
    <cellStyle name="Comma [0] 2 23" xfId="487"/>
    <cellStyle name="Comma [0] 2 24" xfId="488"/>
    <cellStyle name="Comma [0] 2 25" xfId="489"/>
    <cellStyle name="Comma [0] 2 26" xfId="490"/>
    <cellStyle name="Comma [0] 2 27" xfId="491"/>
    <cellStyle name="Comma [0] 2 28" xfId="492"/>
    <cellStyle name="Comma [0] 2 29" xfId="493"/>
    <cellStyle name="Comma [0] 2 3" xfId="494"/>
    <cellStyle name="Comma [0] 2 3 10" xfId="495"/>
    <cellStyle name="Comma [0] 2 3 11" xfId="496"/>
    <cellStyle name="Comma [0] 2 3 12" xfId="497"/>
    <cellStyle name="Comma [0] 2 3 13" xfId="498"/>
    <cellStyle name="Comma [0] 2 3 14" xfId="499"/>
    <cellStyle name="Comma [0] 2 3 15" xfId="500"/>
    <cellStyle name="Comma [0] 2 3 16" xfId="501"/>
    <cellStyle name="Comma [0] 2 3 17" xfId="502"/>
    <cellStyle name="Comma [0] 2 3 18" xfId="503"/>
    <cellStyle name="Comma [0] 2 3 19" xfId="504"/>
    <cellStyle name="Comma [0] 2 3 2" xfId="505"/>
    <cellStyle name="Comma [0] 2 3 20" xfId="506"/>
    <cellStyle name="Comma [0] 2 3 21" xfId="507"/>
    <cellStyle name="Comma [0] 2 3 22" xfId="508"/>
    <cellStyle name="Comma [0] 2 3 23" xfId="509"/>
    <cellStyle name="Comma [0] 2 3 24" xfId="510"/>
    <cellStyle name="Comma [0] 2 3 25" xfId="511"/>
    <cellStyle name="Comma [0] 2 3 26" xfId="512"/>
    <cellStyle name="Comma [0] 2 3 27" xfId="513"/>
    <cellStyle name="Comma [0] 2 3 28" xfId="514"/>
    <cellStyle name="Comma [0] 2 3 29" xfId="515"/>
    <cellStyle name="Comma [0] 2 3 3" xfId="516"/>
    <cellStyle name="Comma [0] 2 3 3 10" xfId="517"/>
    <cellStyle name="Comma [0] 2 3 3 11" xfId="518"/>
    <cellStyle name="Comma [0] 2 3 3 12" xfId="519"/>
    <cellStyle name="Comma [0] 2 3 3 13" xfId="520"/>
    <cellStyle name="Comma [0] 2 3 3 14" xfId="521"/>
    <cellStyle name="Comma [0] 2 3 3 15" xfId="522"/>
    <cellStyle name="Comma [0] 2 3 3 16" xfId="523"/>
    <cellStyle name="Comma [0] 2 3 3 17" xfId="524"/>
    <cellStyle name="Comma [0] 2 3 3 18" xfId="525"/>
    <cellStyle name="Comma [0] 2 3 3 19" xfId="526"/>
    <cellStyle name="Comma [0] 2 3 3 2" xfId="527"/>
    <cellStyle name="Comma [0] 2 3 3 2 10" xfId="528"/>
    <cellStyle name="Comma [0] 2 3 3 2 11" xfId="529"/>
    <cellStyle name="Comma [0] 2 3 3 2 12" xfId="530"/>
    <cellStyle name="Comma [0] 2 3 3 2 13" xfId="531"/>
    <cellStyle name="Comma [0] 2 3 3 2 14" xfId="532"/>
    <cellStyle name="Comma [0] 2 3 3 2 15" xfId="533"/>
    <cellStyle name="Comma [0] 2 3 3 2 16" xfId="534"/>
    <cellStyle name="Comma [0] 2 3 3 2 17" xfId="535"/>
    <cellStyle name="Comma [0] 2 3 3 2 18" xfId="536"/>
    <cellStyle name="Comma [0] 2 3 3 2 19" xfId="537"/>
    <cellStyle name="Comma [0] 2 3 3 2 2" xfId="538"/>
    <cellStyle name="Comma [0] 2 3 3 2 2 2" xfId="539"/>
    <cellStyle name="Comma [0] 2 3 3 2 20" xfId="540"/>
    <cellStyle name="Comma [0] 2 3 3 2 21" xfId="541"/>
    <cellStyle name="Comma [0] 2 3 3 2 22" xfId="542"/>
    <cellStyle name="Comma [0] 2 3 3 2 23" xfId="543"/>
    <cellStyle name="Comma [0] 2 3 3 2 24" xfId="544"/>
    <cellStyle name="Comma [0] 2 3 3 2 25" xfId="545"/>
    <cellStyle name="Comma [0] 2 3 3 2 26" xfId="546"/>
    <cellStyle name="Comma [0] 2 3 3 2 27" xfId="547"/>
    <cellStyle name="Comma [0] 2 3 3 2 28" xfId="548"/>
    <cellStyle name="Comma [0] 2 3 3 2 29" xfId="549"/>
    <cellStyle name="Comma [0] 2 3 3 2 3" xfId="550"/>
    <cellStyle name="Comma [0] 2 3 3 2 30" xfId="551"/>
    <cellStyle name="Comma [0] 2 3 3 2 31" xfId="552"/>
    <cellStyle name="Comma [0] 2 3 3 2 32" xfId="553"/>
    <cellStyle name="Comma [0] 2 3 3 2 33" xfId="554"/>
    <cellStyle name="Comma [0] 2 3 3 2 34" xfId="555"/>
    <cellStyle name="Comma [0] 2 3 3 2 35" xfId="556"/>
    <cellStyle name="Comma [0] 2 3 3 2 36" xfId="557"/>
    <cellStyle name="Comma [0] 2 3 3 2 37" xfId="558"/>
    <cellStyle name="Comma [0] 2 3 3 2 38" xfId="559"/>
    <cellStyle name="Comma [0] 2 3 3 2 39" xfId="560"/>
    <cellStyle name="Comma [0] 2 3 3 2 4" xfId="561"/>
    <cellStyle name="Comma [0] 2 3 3 2 40" xfId="562"/>
    <cellStyle name="Comma [0] 2 3 3 2 41" xfId="563"/>
    <cellStyle name="Comma [0] 2 3 3 2 42" xfId="564"/>
    <cellStyle name="Comma [0] 2 3 3 2 43" xfId="565"/>
    <cellStyle name="Comma [0] 2 3 3 2 44" xfId="566"/>
    <cellStyle name="Comma [0] 2 3 3 2 45" xfId="567"/>
    <cellStyle name="Comma [0] 2 3 3 2 46" xfId="568"/>
    <cellStyle name="Comma [0] 2 3 3 2 47" xfId="569"/>
    <cellStyle name="Comma [0] 2 3 3 2 48" xfId="570"/>
    <cellStyle name="Comma [0] 2 3 3 2 49" xfId="571"/>
    <cellStyle name="Comma [0] 2 3 3 2 5" xfId="572"/>
    <cellStyle name="Comma [0] 2 3 3 2 50" xfId="573"/>
    <cellStyle name="Comma [0] 2 3 3 2 51" xfId="574"/>
    <cellStyle name="Comma [0] 2 3 3 2 52" xfId="575"/>
    <cellStyle name="Comma [0] 2 3 3 2 53" xfId="576"/>
    <cellStyle name="Comma [0] 2 3 3 2 54" xfId="577"/>
    <cellStyle name="Comma [0] 2 3 3 2 55" xfId="578"/>
    <cellStyle name="Comma [0] 2 3 3 2 56" xfId="579"/>
    <cellStyle name="Comma [0] 2 3 3 2 57" xfId="580"/>
    <cellStyle name="Comma [0] 2 3 3 2 6" xfId="581"/>
    <cellStyle name="Comma [0] 2 3 3 2 7" xfId="582"/>
    <cellStyle name="Comma [0] 2 3 3 2 8" xfId="583"/>
    <cellStyle name="Comma [0] 2 3 3 2 9" xfId="584"/>
    <cellStyle name="Comma [0] 2 3 3 20" xfId="585"/>
    <cellStyle name="Comma [0] 2 3 3 21" xfId="586"/>
    <cellStyle name="Comma [0] 2 3 3 22" xfId="587"/>
    <cellStyle name="Comma [0] 2 3 3 23" xfId="588"/>
    <cellStyle name="Comma [0] 2 3 3 24" xfId="589"/>
    <cellStyle name="Comma [0] 2 3 3 25" xfId="590"/>
    <cellStyle name="Comma [0] 2 3 3 26" xfId="591"/>
    <cellStyle name="Comma [0] 2 3 3 27" xfId="592"/>
    <cellStyle name="Comma [0] 2 3 3 28" xfId="593"/>
    <cellStyle name="Comma [0] 2 3 3 29" xfId="594"/>
    <cellStyle name="Comma [0] 2 3 3 3" xfId="595"/>
    <cellStyle name="Comma [0] 2 3 3 3 2" xfId="596"/>
    <cellStyle name="Comma [0] 2 3 3 30" xfId="597"/>
    <cellStyle name="Comma [0] 2 3 3 31" xfId="598"/>
    <cellStyle name="Comma [0] 2 3 3 32" xfId="599"/>
    <cellStyle name="Comma [0] 2 3 3 33" xfId="600"/>
    <cellStyle name="Comma [0] 2 3 3 34" xfId="601"/>
    <cellStyle name="Comma [0] 2 3 3 35" xfId="602"/>
    <cellStyle name="Comma [0] 2 3 3 36" xfId="603"/>
    <cellStyle name="Comma [0] 2 3 3 37" xfId="604"/>
    <cellStyle name="Comma [0] 2 3 3 38" xfId="605"/>
    <cellStyle name="Comma [0] 2 3 3 39" xfId="606"/>
    <cellStyle name="Comma [0] 2 3 3 4" xfId="607"/>
    <cellStyle name="Comma [0] 2 3 3 40" xfId="608"/>
    <cellStyle name="Comma [0] 2 3 3 41" xfId="609"/>
    <cellStyle name="Comma [0] 2 3 3 42" xfId="610"/>
    <cellStyle name="Comma [0] 2 3 3 43" xfId="611"/>
    <cellStyle name="Comma [0] 2 3 3 44" xfId="612"/>
    <cellStyle name="Comma [0] 2 3 3 45" xfId="613"/>
    <cellStyle name="Comma [0] 2 3 3 46" xfId="614"/>
    <cellStyle name="Comma [0] 2 3 3 47" xfId="615"/>
    <cellStyle name="Comma [0] 2 3 3 48" xfId="616"/>
    <cellStyle name="Comma [0] 2 3 3 49" xfId="617"/>
    <cellStyle name="Comma [0] 2 3 3 5" xfId="618"/>
    <cellStyle name="Comma [0] 2 3 3 50" xfId="619"/>
    <cellStyle name="Comma [0] 2 3 3 51" xfId="620"/>
    <cellStyle name="Comma [0] 2 3 3 52" xfId="621"/>
    <cellStyle name="Comma [0] 2 3 3 53" xfId="622"/>
    <cellStyle name="Comma [0] 2 3 3 54" xfId="623"/>
    <cellStyle name="Comma [0] 2 3 3 55" xfId="624"/>
    <cellStyle name="Comma [0] 2 3 3 56" xfId="625"/>
    <cellStyle name="Comma [0] 2 3 3 57" xfId="626"/>
    <cellStyle name="Comma [0] 2 3 3 58" xfId="627"/>
    <cellStyle name="Comma [0] 2 3 3 6" xfId="628"/>
    <cellStyle name="Comma [0] 2 3 3 7" xfId="629"/>
    <cellStyle name="Comma [0] 2 3 3 8" xfId="630"/>
    <cellStyle name="Comma [0] 2 3 3 9" xfId="631"/>
    <cellStyle name="Comma [0] 2 3 30" xfId="632"/>
    <cellStyle name="Comma [0] 2 3 31" xfId="633"/>
    <cellStyle name="Comma [0] 2 3 32" xfId="634"/>
    <cellStyle name="Comma [0] 2 3 33" xfId="635"/>
    <cellStyle name="Comma [0] 2 3 34" xfId="636"/>
    <cellStyle name="Comma [0] 2 3 35" xfId="637"/>
    <cellStyle name="Comma [0] 2 3 36" xfId="638"/>
    <cellStyle name="Comma [0] 2 3 37" xfId="639"/>
    <cellStyle name="Comma [0] 2 3 38" xfId="640"/>
    <cellStyle name="Comma [0] 2 3 39" xfId="641"/>
    <cellStyle name="Comma [0] 2 3 4" xfId="642"/>
    <cellStyle name="Comma [0] 2 3 4 2" xfId="643"/>
    <cellStyle name="Comma [0] 2 3 40" xfId="644"/>
    <cellStyle name="Comma [0] 2 3 41" xfId="645"/>
    <cellStyle name="Comma [0] 2 3 42" xfId="646"/>
    <cellStyle name="Comma [0] 2 3 43" xfId="647"/>
    <cellStyle name="Comma [0] 2 3 44" xfId="648"/>
    <cellStyle name="Comma [0] 2 3 45" xfId="649"/>
    <cellStyle name="Comma [0] 2 3 46" xfId="650"/>
    <cellStyle name="Comma [0] 2 3 47" xfId="651"/>
    <cellStyle name="Comma [0] 2 3 48" xfId="652"/>
    <cellStyle name="Comma [0] 2 3 49" xfId="653"/>
    <cellStyle name="Comma [0] 2 3 5" xfId="654"/>
    <cellStyle name="Comma [0] 2 3 50" xfId="655"/>
    <cellStyle name="Comma [0] 2 3 51" xfId="656"/>
    <cellStyle name="Comma [0] 2 3 52" xfId="657"/>
    <cellStyle name="Comma [0] 2 3 53" xfId="658"/>
    <cellStyle name="Comma [0] 2 3 54" xfId="659"/>
    <cellStyle name="Comma [0] 2 3 55" xfId="660"/>
    <cellStyle name="Comma [0] 2 3 56" xfId="661"/>
    <cellStyle name="Comma [0] 2 3 57" xfId="662"/>
    <cellStyle name="Comma [0] 2 3 58" xfId="663"/>
    <cellStyle name="Comma [0] 2 3 59" xfId="664"/>
    <cellStyle name="Comma [0] 2 3 6" xfId="665"/>
    <cellStyle name="Comma [0] 2 3 7" xfId="666"/>
    <cellStyle name="Comma [0] 2 3 8" xfId="667"/>
    <cellStyle name="Comma [0] 2 3 9" xfId="668"/>
    <cellStyle name="Comma [0] 2 30" xfId="669"/>
    <cellStyle name="Comma [0] 2 31" xfId="670"/>
    <cellStyle name="Comma [0] 2 32" xfId="671"/>
    <cellStyle name="Comma [0] 2 33" xfId="672"/>
    <cellStyle name="Comma [0] 2 34" xfId="673"/>
    <cellStyle name="Comma [0] 2 35" xfId="674"/>
    <cellStyle name="Comma [0] 2 36" xfId="675"/>
    <cellStyle name="Comma [0] 2 37" xfId="676"/>
    <cellStyle name="Comma [0] 2 38" xfId="677"/>
    <cellStyle name="Comma [0] 2 39" xfId="678"/>
    <cellStyle name="Comma [0] 2 4" xfId="679"/>
    <cellStyle name="Comma [0] 2 4 10" xfId="680"/>
    <cellStyle name="Comma [0] 2 4 11" xfId="681"/>
    <cellStyle name="Comma [0] 2 4 12" xfId="682"/>
    <cellStyle name="Comma [0] 2 4 13" xfId="683"/>
    <cellStyle name="Comma [0] 2 4 14" xfId="684"/>
    <cellStyle name="Comma [0] 2 4 15" xfId="685"/>
    <cellStyle name="Comma [0] 2 4 16" xfId="686"/>
    <cellStyle name="Comma [0] 2 4 17" xfId="687"/>
    <cellStyle name="Comma [0] 2 4 18" xfId="688"/>
    <cellStyle name="Comma [0] 2 4 19" xfId="689"/>
    <cellStyle name="Comma [0] 2 4 2" xfId="690"/>
    <cellStyle name="Comma [0] 2 4 2 10" xfId="691"/>
    <cellStyle name="Comma [0] 2 4 2 11" xfId="692"/>
    <cellStyle name="Comma [0] 2 4 2 12" xfId="693"/>
    <cellStyle name="Comma [0] 2 4 2 13" xfId="694"/>
    <cellStyle name="Comma [0] 2 4 2 14" xfId="695"/>
    <cellStyle name="Comma [0] 2 4 2 15" xfId="696"/>
    <cellStyle name="Comma [0] 2 4 2 16" xfId="697"/>
    <cellStyle name="Comma [0] 2 4 2 17" xfId="698"/>
    <cellStyle name="Comma [0] 2 4 2 18" xfId="699"/>
    <cellStyle name="Comma [0] 2 4 2 19" xfId="700"/>
    <cellStyle name="Comma [0] 2 4 2 2" xfId="701"/>
    <cellStyle name="Comma [0] 2 4 2 2 2" xfId="702"/>
    <cellStyle name="Comma [0] 2 4 2 20" xfId="703"/>
    <cellStyle name="Comma [0] 2 4 2 21" xfId="704"/>
    <cellStyle name="Comma [0] 2 4 2 22" xfId="705"/>
    <cellStyle name="Comma [0] 2 4 2 23" xfId="706"/>
    <cellStyle name="Comma [0] 2 4 2 24" xfId="707"/>
    <cellStyle name="Comma [0] 2 4 2 25" xfId="708"/>
    <cellStyle name="Comma [0] 2 4 2 26" xfId="709"/>
    <cellStyle name="Comma [0] 2 4 2 27" xfId="710"/>
    <cellStyle name="Comma [0] 2 4 2 28" xfId="711"/>
    <cellStyle name="Comma [0] 2 4 2 29" xfId="712"/>
    <cellStyle name="Comma [0] 2 4 2 3" xfId="713"/>
    <cellStyle name="Comma [0] 2 4 2 30" xfId="714"/>
    <cellStyle name="Comma [0] 2 4 2 31" xfId="715"/>
    <cellStyle name="Comma [0] 2 4 2 32" xfId="716"/>
    <cellStyle name="Comma [0] 2 4 2 33" xfId="717"/>
    <cellStyle name="Comma [0] 2 4 2 34" xfId="718"/>
    <cellStyle name="Comma [0] 2 4 2 35" xfId="719"/>
    <cellStyle name="Comma [0] 2 4 2 36" xfId="720"/>
    <cellStyle name="Comma [0] 2 4 2 37" xfId="721"/>
    <cellStyle name="Comma [0] 2 4 2 38" xfId="722"/>
    <cellStyle name="Comma [0] 2 4 2 39" xfId="723"/>
    <cellStyle name="Comma [0] 2 4 2 4" xfId="724"/>
    <cellStyle name="Comma [0] 2 4 2 40" xfId="725"/>
    <cellStyle name="Comma [0] 2 4 2 41" xfId="726"/>
    <cellStyle name="Comma [0] 2 4 2 42" xfId="727"/>
    <cellStyle name="Comma [0] 2 4 2 43" xfId="728"/>
    <cellStyle name="Comma [0] 2 4 2 44" xfId="729"/>
    <cellStyle name="Comma [0] 2 4 2 45" xfId="730"/>
    <cellStyle name="Comma [0] 2 4 2 46" xfId="731"/>
    <cellStyle name="Comma [0] 2 4 2 47" xfId="732"/>
    <cellStyle name="Comma [0] 2 4 2 48" xfId="733"/>
    <cellStyle name="Comma [0] 2 4 2 49" xfId="734"/>
    <cellStyle name="Comma [0] 2 4 2 5" xfId="735"/>
    <cellStyle name="Comma [0] 2 4 2 50" xfId="736"/>
    <cellStyle name="Comma [0] 2 4 2 51" xfId="737"/>
    <cellStyle name="Comma [0] 2 4 2 52" xfId="738"/>
    <cellStyle name="Comma [0] 2 4 2 53" xfId="739"/>
    <cellStyle name="Comma [0] 2 4 2 54" xfId="740"/>
    <cellStyle name="Comma [0] 2 4 2 55" xfId="741"/>
    <cellStyle name="Comma [0] 2 4 2 56" xfId="742"/>
    <cellStyle name="Comma [0] 2 4 2 57" xfId="743"/>
    <cellStyle name="Comma [0] 2 4 2 6" xfId="744"/>
    <cellStyle name="Comma [0] 2 4 2 7" xfId="745"/>
    <cellStyle name="Comma [0] 2 4 2 8" xfId="746"/>
    <cellStyle name="Comma [0] 2 4 2 9" xfId="747"/>
    <cellStyle name="Comma [0] 2 4 20" xfId="748"/>
    <cellStyle name="Comma [0] 2 4 21" xfId="749"/>
    <cellStyle name="Comma [0] 2 4 22" xfId="750"/>
    <cellStyle name="Comma [0] 2 4 23" xfId="751"/>
    <cellStyle name="Comma [0] 2 4 24" xfId="752"/>
    <cellStyle name="Comma [0] 2 4 25" xfId="753"/>
    <cellStyle name="Comma [0] 2 4 26" xfId="754"/>
    <cellStyle name="Comma [0] 2 4 27" xfId="755"/>
    <cellStyle name="Comma [0] 2 4 28" xfId="756"/>
    <cellStyle name="Comma [0] 2 4 29" xfId="757"/>
    <cellStyle name="Comma [0] 2 4 3" xfId="758"/>
    <cellStyle name="Comma [0] 2 4 3 2" xfId="759"/>
    <cellStyle name="Comma [0] 2 4 30" xfId="760"/>
    <cellStyle name="Comma [0] 2 4 31" xfId="761"/>
    <cellStyle name="Comma [0] 2 4 32" xfId="762"/>
    <cellStyle name="Comma [0] 2 4 33" xfId="763"/>
    <cellStyle name="Comma [0] 2 4 34" xfId="764"/>
    <cellStyle name="Comma [0] 2 4 35" xfId="765"/>
    <cellStyle name="Comma [0] 2 4 36" xfId="766"/>
    <cellStyle name="Comma [0] 2 4 37" xfId="767"/>
    <cellStyle name="Comma [0] 2 4 38" xfId="768"/>
    <cellStyle name="Comma [0] 2 4 39" xfId="769"/>
    <cellStyle name="Comma [0] 2 4 4" xfId="770"/>
    <cellStyle name="Comma [0] 2 4 40" xfId="771"/>
    <cellStyle name="Comma [0] 2 4 41" xfId="772"/>
    <cellStyle name="Comma [0] 2 4 42" xfId="773"/>
    <cellStyle name="Comma [0] 2 4 43" xfId="774"/>
    <cellStyle name="Comma [0] 2 4 44" xfId="775"/>
    <cellStyle name="Comma [0] 2 4 45" xfId="776"/>
    <cellStyle name="Comma [0] 2 4 46" xfId="777"/>
    <cellStyle name="Comma [0] 2 4 47" xfId="778"/>
    <cellStyle name="Comma [0] 2 4 48" xfId="779"/>
    <cellStyle name="Comma [0] 2 4 49" xfId="780"/>
    <cellStyle name="Comma [0] 2 4 5" xfId="781"/>
    <cellStyle name="Comma [0] 2 4 50" xfId="782"/>
    <cellStyle name="Comma [0] 2 4 51" xfId="783"/>
    <cellStyle name="Comma [0] 2 4 52" xfId="784"/>
    <cellStyle name="Comma [0] 2 4 53" xfId="785"/>
    <cellStyle name="Comma [0] 2 4 54" xfId="786"/>
    <cellStyle name="Comma [0] 2 4 55" xfId="787"/>
    <cellStyle name="Comma [0] 2 4 56" xfId="788"/>
    <cellStyle name="Comma [0] 2 4 57" xfId="789"/>
    <cellStyle name="Comma [0] 2 4 58" xfId="790"/>
    <cellStyle name="Comma [0] 2 4 6" xfId="791"/>
    <cellStyle name="Comma [0] 2 4 7" xfId="792"/>
    <cellStyle name="Comma [0] 2 4 8" xfId="793"/>
    <cellStyle name="Comma [0] 2 4 9" xfId="794"/>
    <cellStyle name="Comma [0] 2 40" xfId="795"/>
    <cellStyle name="Comma [0] 2 41" xfId="796"/>
    <cellStyle name="Comma [0] 2 42" xfId="797"/>
    <cellStyle name="Comma [0] 2 43" xfId="798"/>
    <cellStyle name="Comma [0] 2 44" xfId="799"/>
    <cellStyle name="Comma [0] 2 45" xfId="800"/>
    <cellStyle name="Comma [0] 2 46" xfId="801"/>
    <cellStyle name="Comma [0] 2 47" xfId="802"/>
    <cellStyle name="Comma [0] 2 48" xfId="803"/>
    <cellStyle name="Comma [0] 2 49" xfId="804"/>
    <cellStyle name="Comma [0] 2 5" xfId="805"/>
    <cellStyle name="Comma [0] 2 5 10" xfId="806"/>
    <cellStyle name="Comma [0] 2 5 11" xfId="807"/>
    <cellStyle name="Comma [0] 2 5 2" xfId="808"/>
    <cellStyle name="Comma [0] 2 5 3" xfId="809"/>
    <cellStyle name="Comma [0] 2 5 4" xfId="810"/>
    <cellStyle name="Comma [0] 2 5 5" xfId="811"/>
    <cellStyle name="Comma [0] 2 5 6" xfId="812"/>
    <cellStyle name="Comma [0] 2 5 7" xfId="813"/>
    <cellStyle name="Comma [0] 2 5 8" xfId="814"/>
    <cellStyle name="Comma [0] 2 5 9" xfId="815"/>
    <cellStyle name="Comma [0] 2 50" xfId="816"/>
    <cellStyle name="Comma [0] 2 51" xfId="817"/>
    <cellStyle name="Comma [0] 2 52" xfId="818"/>
    <cellStyle name="Comma [0] 2 53" xfId="819"/>
    <cellStyle name="Comma [0] 2 54" xfId="820"/>
    <cellStyle name="Comma [0] 2 55" xfId="821"/>
    <cellStyle name="Comma [0] 2 56" xfId="822"/>
    <cellStyle name="Comma [0] 2 57" xfId="823"/>
    <cellStyle name="Comma [0] 2 58" xfId="824"/>
    <cellStyle name="Comma [0] 2 59" xfId="825"/>
    <cellStyle name="Comma [0] 2 6" xfId="826"/>
    <cellStyle name="Comma [0] 2 60" xfId="827"/>
    <cellStyle name="Comma [0] 2 7" xfId="828"/>
    <cellStyle name="Comma [0] 2 8" xfId="829"/>
    <cellStyle name="Comma [0] 2 9" xfId="830"/>
    <cellStyle name="Comma [0] 2_Acecep" xfId="831"/>
    <cellStyle name="Comma [0] 3" xfId="832"/>
    <cellStyle name="Comma [0] 3 10" xfId="833"/>
    <cellStyle name="Comma [0] 3 10 2" xfId="834"/>
    <cellStyle name="Comma [0] 3 10 2 2" xfId="835"/>
    <cellStyle name="Comma [0] 3 10 3" xfId="836"/>
    <cellStyle name="Comma [0] 3 2" xfId="837"/>
    <cellStyle name="Comma [0] 3 3" xfId="838"/>
    <cellStyle name="Comma [0] 3 3 2" xfId="839"/>
    <cellStyle name="Comma [0] 3 3 2 2" xfId="840"/>
    <cellStyle name="Comma [0] 3 3 2 3" xfId="841"/>
    <cellStyle name="Comma [0] 3 3 3" xfId="842"/>
    <cellStyle name="Comma [0] 3 3 4" xfId="843"/>
    <cellStyle name="Comma [0] 3 3 5" xfId="844"/>
    <cellStyle name="Comma [0] 3 3 6" xfId="845"/>
    <cellStyle name="Comma [0] 3 4" xfId="846"/>
    <cellStyle name="Comma [0] 3 4 2" xfId="847"/>
    <cellStyle name="Comma [0] 3 5" xfId="848"/>
    <cellStyle name="Comma [0] 3 5 2" xfId="849"/>
    <cellStyle name="Comma [0] 3 6" xfId="850"/>
    <cellStyle name="Comma [0] 3 6 2" xfId="851"/>
    <cellStyle name="Comma [0] 3 7" xfId="852"/>
    <cellStyle name="Comma [0] 3 7 2" xfId="853"/>
    <cellStyle name="Comma [0] 3 8" xfId="854"/>
    <cellStyle name="Comma [0] 3 8 2" xfId="855"/>
    <cellStyle name="Comma [0] 3 9" xfId="856"/>
    <cellStyle name="Comma [0] 3 9 2" xfId="857"/>
    <cellStyle name="Comma [0] 3_Perbandingan 2010-2011" xfId="858"/>
    <cellStyle name="Comma [0] 4" xfId="859"/>
    <cellStyle name="Comma [0] 4 2" xfId="860"/>
    <cellStyle name="Comma [0] 4 3" xfId="861"/>
    <cellStyle name="Comma [0] 42" xfId="862"/>
    <cellStyle name="Comma [0] 43" xfId="863"/>
    <cellStyle name="Comma [0] 44" xfId="864"/>
    <cellStyle name="Comma [0] 45" xfId="865"/>
    <cellStyle name="Comma [0] 46" xfId="866"/>
    <cellStyle name="Comma [0] 47" xfId="867"/>
    <cellStyle name="Comma [0] 48" xfId="868"/>
    <cellStyle name="Comma [0] 49" xfId="869"/>
    <cellStyle name="Comma [0] 5" xfId="870"/>
    <cellStyle name="Comma [0] 5 2" xfId="871"/>
    <cellStyle name="Comma [0] 50" xfId="872"/>
    <cellStyle name="Comma [0] 51" xfId="873"/>
    <cellStyle name="Comma [0] 52" xfId="874"/>
    <cellStyle name="Comma [0] 54" xfId="875"/>
    <cellStyle name="Comma [0] 56" xfId="876"/>
    <cellStyle name="Comma [0] 57" xfId="877"/>
    <cellStyle name="Comma [0] 58" xfId="878"/>
    <cellStyle name="Comma [0] 59" xfId="879"/>
    <cellStyle name="Comma [0] 6" xfId="880"/>
    <cellStyle name="Comma [0] 60" xfId="881"/>
    <cellStyle name="Comma [0] 61" xfId="882"/>
    <cellStyle name="Comma [0] 62" xfId="883"/>
    <cellStyle name="Comma [0] 63" xfId="884"/>
    <cellStyle name="Comma [0] 64" xfId="885"/>
    <cellStyle name="Comma [0] 7" xfId="886"/>
    <cellStyle name="Comma [0] 7 10" xfId="887"/>
    <cellStyle name="Comma [0] 7 11" xfId="888"/>
    <cellStyle name="Comma [0] 7 12" xfId="889"/>
    <cellStyle name="Comma [0] 7 13" xfId="890"/>
    <cellStyle name="Comma [0] 7 14" xfId="891"/>
    <cellStyle name="Comma [0] 7 15" xfId="892"/>
    <cellStyle name="Comma [0] 7 16" xfId="893"/>
    <cellStyle name="Comma [0] 7 17" xfId="894"/>
    <cellStyle name="Comma [0] 7 18" xfId="895"/>
    <cellStyle name="Comma [0] 7 19" xfId="896"/>
    <cellStyle name="Comma [0] 7 2" xfId="897"/>
    <cellStyle name="Comma [0] 7 2 10" xfId="898"/>
    <cellStyle name="Comma [0] 7 2 11" xfId="899"/>
    <cellStyle name="Comma [0] 7 2 12" xfId="900"/>
    <cellStyle name="Comma [0] 7 2 13" xfId="901"/>
    <cellStyle name="Comma [0] 7 2 14" xfId="902"/>
    <cellStyle name="Comma [0] 7 2 15" xfId="903"/>
    <cellStyle name="Comma [0] 7 2 16" xfId="904"/>
    <cellStyle name="Comma [0] 7 2 17" xfId="905"/>
    <cellStyle name="Comma [0] 7 2 18" xfId="906"/>
    <cellStyle name="Comma [0] 7 2 19" xfId="907"/>
    <cellStyle name="Comma [0] 7 2 2" xfId="908"/>
    <cellStyle name="Comma [0] 7 2 2 10" xfId="909"/>
    <cellStyle name="Comma [0] 7 2 2 11" xfId="910"/>
    <cellStyle name="Comma [0] 7 2 2 12" xfId="911"/>
    <cellStyle name="Comma [0] 7 2 2 13" xfId="912"/>
    <cellStyle name="Comma [0] 7 2 2 14" xfId="913"/>
    <cellStyle name="Comma [0] 7 2 2 15" xfId="914"/>
    <cellStyle name="Comma [0] 7 2 2 16" xfId="915"/>
    <cellStyle name="Comma [0] 7 2 2 17" xfId="916"/>
    <cellStyle name="Comma [0] 7 2 2 18" xfId="917"/>
    <cellStyle name="Comma [0] 7 2 2 19" xfId="918"/>
    <cellStyle name="Comma [0] 7 2 2 2" xfId="919"/>
    <cellStyle name="Comma [0] 7 2 2 2 10" xfId="920"/>
    <cellStyle name="Comma [0] 7 2 2 2 11" xfId="921"/>
    <cellStyle name="Comma [0] 7 2 2 2 12" xfId="922"/>
    <cellStyle name="Comma [0] 7 2 2 2 13" xfId="923"/>
    <cellStyle name="Comma [0] 7 2 2 2 14" xfId="924"/>
    <cellStyle name="Comma [0] 7 2 2 2 15" xfId="925"/>
    <cellStyle name="Comma [0] 7 2 2 2 16" xfId="926"/>
    <cellStyle name="Comma [0] 7 2 2 2 17" xfId="927"/>
    <cellStyle name="Comma [0] 7 2 2 2 18" xfId="928"/>
    <cellStyle name="Comma [0] 7 2 2 2 19" xfId="929"/>
    <cellStyle name="Comma [0] 7 2 2 2 2" xfId="930"/>
    <cellStyle name="Comma [0] 7 2 2 2 2 2" xfId="931"/>
    <cellStyle name="Comma [0] 7 2 2 2 20" xfId="932"/>
    <cellStyle name="Comma [0] 7 2 2 2 21" xfId="933"/>
    <cellStyle name="Comma [0] 7 2 2 2 22" xfId="934"/>
    <cellStyle name="Comma [0] 7 2 2 2 23" xfId="935"/>
    <cellStyle name="Comma [0] 7 2 2 2 24" xfId="936"/>
    <cellStyle name="Comma [0] 7 2 2 2 25" xfId="937"/>
    <cellStyle name="Comma [0] 7 2 2 2 26" xfId="938"/>
    <cellStyle name="Comma [0] 7 2 2 2 27" xfId="939"/>
    <cellStyle name="Comma [0] 7 2 2 2 28" xfId="940"/>
    <cellStyle name="Comma [0] 7 2 2 2 29" xfId="941"/>
    <cellStyle name="Comma [0] 7 2 2 2 3" xfId="942"/>
    <cellStyle name="Comma [0] 7 2 2 2 30" xfId="943"/>
    <cellStyle name="Comma [0] 7 2 2 2 31" xfId="944"/>
    <cellStyle name="Comma [0] 7 2 2 2 32" xfId="945"/>
    <cellStyle name="Comma [0] 7 2 2 2 33" xfId="946"/>
    <cellStyle name="Comma [0] 7 2 2 2 34" xfId="947"/>
    <cellStyle name="Comma [0] 7 2 2 2 35" xfId="948"/>
    <cellStyle name="Comma [0] 7 2 2 2 36" xfId="949"/>
    <cellStyle name="Comma [0] 7 2 2 2 37" xfId="950"/>
    <cellStyle name="Comma [0] 7 2 2 2 38" xfId="951"/>
    <cellStyle name="Comma [0] 7 2 2 2 39" xfId="952"/>
    <cellStyle name="Comma [0] 7 2 2 2 4" xfId="953"/>
    <cellStyle name="Comma [0] 7 2 2 2 40" xfId="954"/>
    <cellStyle name="Comma [0] 7 2 2 2 41" xfId="955"/>
    <cellStyle name="Comma [0] 7 2 2 2 42" xfId="956"/>
    <cellStyle name="Comma [0] 7 2 2 2 43" xfId="957"/>
    <cellStyle name="Comma [0] 7 2 2 2 44" xfId="958"/>
    <cellStyle name="Comma [0] 7 2 2 2 45" xfId="959"/>
    <cellStyle name="Comma [0] 7 2 2 2 46" xfId="960"/>
    <cellStyle name="Comma [0] 7 2 2 2 47" xfId="961"/>
    <cellStyle name="Comma [0] 7 2 2 2 48" xfId="962"/>
    <cellStyle name="Comma [0] 7 2 2 2 49" xfId="963"/>
    <cellStyle name="Comma [0] 7 2 2 2 5" xfId="964"/>
    <cellStyle name="Comma [0] 7 2 2 2 50" xfId="965"/>
    <cellStyle name="Comma [0] 7 2 2 2 51" xfId="966"/>
    <cellStyle name="Comma [0] 7 2 2 2 52" xfId="967"/>
    <cellStyle name="Comma [0] 7 2 2 2 53" xfId="968"/>
    <cellStyle name="Comma [0] 7 2 2 2 54" xfId="969"/>
    <cellStyle name="Comma [0] 7 2 2 2 55" xfId="970"/>
    <cellStyle name="Comma [0] 7 2 2 2 56" xfId="971"/>
    <cellStyle name="Comma [0] 7 2 2 2 57" xfId="972"/>
    <cellStyle name="Comma [0] 7 2 2 2 6" xfId="973"/>
    <cellStyle name="Comma [0] 7 2 2 2 7" xfId="974"/>
    <cellStyle name="Comma [0] 7 2 2 2 8" xfId="975"/>
    <cellStyle name="Comma [0] 7 2 2 2 9" xfId="976"/>
    <cellStyle name="Comma [0] 7 2 2 20" xfId="977"/>
    <cellStyle name="Comma [0] 7 2 2 21" xfId="978"/>
    <cellStyle name="Comma [0] 7 2 2 22" xfId="979"/>
    <cellStyle name="Comma [0] 7 2 2 23" xfId="980"/>
    <cellStyle name="Comma [0] 7 2 2 24" xfId="981"/>
    <cellStyle name="Comma [0] 7 2 2 25" xfId="982"/>
    <cellStyle name="Comma [0] 7 2 2 26" xfId="983"/>
    <cellStyle name="Comma [0] 7 2 2 27" xfId="984"/>
    <cellStyle name="Comma [0] 7 2 2 28" xfId="985"/>
    <cellStyle name="Comma [0] 7 2 2 29" xfId="986"/>
    <cellStyle name="Comma [0] 7 2 2 3" xfId="987"/>
    <cellStyle name="Comma [0] 7 2 2 3 2" xfId="988"/>
    <cellStyle name="Comma [0] 7 2 2 30" xfId="989"/>
    <cellStyle name="Comma [0] 7 2 2 31" xfId="990"/>
    <cellStyle name="Comma [0] 7 2 2 32" xfId="991"/>
    <cellStyle name="Comma [0] 7 2 2 33" xfId="992"/>
    <cellStyle name="Comma [0] 7 2 2 34" xfId="993"/>
    <cellStyle name="Comma [0] 7 2 2 35" xfId="994"/>
    <cellStyle name="Comma [0] 7 2 2 36" xfId="995"/>
    <cellStyle name="Comma [0] 7 2 2 37" xfId="996"/>
    <cellStyle name="Comma [0] 7 2 2 38" xfId="997"/>
    <cellStyle name="Comma [0] 7 2 2 39" xfId="998"/>
    <cellStyle name="Comma [0] 7 2 2 4" xfId="999"/>
    <cellStyle name="Comma [0] 7 2 2 40" xfId="1000"/>
    <cellStyle name="Comma [0] 7 2 2 41" xfId="1001"/>
    <cellStyle name="Comma [0] 7 2 2 42" xfId="1002"/>
    <cellStyle name="Comma [0] 7 2 2 43" xfId="1003"/>
    <cellStyle name="Comma [0] 7 2 2 44" xfId="1004"/>
    <cellStyle name="Comma [0] 7 2 2 45" xfId="1005"/>
    <cellStyle name="Comma [0] 7 2 2 46" xfId="1006"/>
    <cellStyle name="Comma [0] 7 2 2 47" xfId="1007"/>
    <cellStyle name="Comma [0] 7 2 2 48" xfId="1008"/>
    <cellStyle name="Comma [0] 7 2 2 49" xfId="1009"/>
    <cellStyle name="Comma [0] 7 2 2 5" xfId="1010"/>
    <cellStyle name="Comma [0] 7 2 2 50" xfId="1011"/>
    <cellStyle name="Comma [0] 7 2 2 51" xfId="1012"/>
    <cellStyle name="Comma [0] 7 2 2 52" xfId="1013"/>
    <cellStyle name="Comma [0] 7 2 2 53" xfId="1014"/>
    <cellStyle name="Comma [0] 7 2 2 54" xfId="1015"/>
    <cellStyle name="Comma [0] 7 2 2 55" xfId="1016"/>
    <cellStyle name="Comma [0] 7 2 2 56" xfId="1017"/>
    <cellStyle name="Comma [0] 7 2 2 57" xfId="1018"/>
    <cellStyle name="Comma [0] 7 2 2 58" xfId="1019"/>
    <cellStyle name="Comma [0] 7 2 2 6" xfId="1020"/>
    <cellStyle name="Comma [0] 7 2 2 7" xfId="1021"/>
    <cellStyle name="Comma [0] 7 2 2 8" xfId="1022"/>
    <cellStyle name="Comma [0] 7 2 2 9" xfId="1023"/>
    <cellStyle name="Comma [0] 7 2 20" xfId="1024"/>
    <cellStyle name="Comma [0] 7 2 21" xfId="1025"/>
    <cellStyle name="Comma [0] 7 2 22" xfId="1026"/>
    <cellStyle name="Comma [0] 7 2 23" xfId="1027"/>
    <cellStyle name="Comma [0] 7 2 24" xfId="1028"/>
    <cellStyle name="Comma [0] 7 2 25" xfId="1029"/>
    <cellStyle name="Comma [0] 7 2 26" xfId="1030"/>
    <cellStyle name="Comma [0] 7 2 27" xfId="1031"/>
    <cellStyle name="Comma [0] 7 2 28" xfId="1032"/>
    <cellStyle name="Comma [0] 7 2 29" xfId="1033"/>
    <cellStyle name="Comma [0] 7 2 3" xfId="1034"/>
    <cellStyle name="Comma [0] 7 2 3 2" xfId="1035"/>
    <cellStyle name="Comma [0] 7 2 30" xfId="1036"/>
    <cellStyle name="Comma [0] 7 2 31" xfId="1037"/>
    <cellStyle name="Comma [0] 7 2 32" xfId="1038"/>
    <cellStyle name="Comma [0] 7 2 33" xfId="1039"/>
    <cellStyle name="Comma [0] 7 2 34" xfId="1040"/>
    <cellStyle name="Comma [0] 7 2 35" xfId="1041"/>
    <cellStyle name="Comma [0] 7 2 36" xfId="1042"/>
    <cellStyle name="Comma [0] 7 2 37" xfId="1043"/>
    <cellStyle name="Comma [0] 7 2 38" xfId="1044"/>
    <cellStyle name="Comma [0] 7 2 39" xfId="1045"/>
    <cellStyle name="Comma [0] 7 2 4" xfId="1046"/>
    <cellStyle name="Comma [0] 7 2 40" xfId="1047"/>
    <cellStyle name="Comma [0] 7 2 41" xfId="1048"/>
    <cellStyle name="Comma [0] 7 2 42" xfId="1049"/>
    <cellStyle name="Comma [0] 7 2 43" xfId="1050"/>
    <cellStyle name="Comma [0] 7 2 44" xfId="1051"/>
    <cellStyle name="Comma [0] 7 2 45" xfId="1052"/>
    <cellStyle name="Comma [0] 7 2 46" xfId="1053"/>
    <cellStyle name="Comma [0] 7 2 47" xfId="1054"/>
    <cellStyle name="Comma [0] 7 2 48" xfId="1055"/>
    <cellStyle name="Comma [0] 7 2 49" xfId="1056"/>
    <cellStyle name="Comma [0] 7 2 5" xfId="1057"/>
    <cellStyle name="Comma [0] 7 2 50" xfId="1058"/>
    <cellStyle name="Comma [0] 7 2 51" xfId="1059"/>
    <cellStyle name="Comma [0] 7 2 52" xfId="1060"/>
    <cellStyle name="Comma [0] 7 2 53" xfId="1061"/>
    <cellStyle name="Comma [0] 7 2 54" xfId="1062"/>
    <cellStyle name="Comma [0] 7 2 55" xfId="1063"/>
    <cellStyle name="Comma [0] 7 2 56" xfId="1064"/>
    <cellStyle name="Comma [0] 7 2 57" xfId="1065"/>
    <cellStyle name="Comma [0] 7 2 58" xfId="1066"/>
    <cellStyle name="Comma [0] 7 2 6" xfId="1067"/>
    <cellStyle name="Comma [0] 7 2 7" xfId="1068"/>
    <cellStyle name="Comma [0] 7 2 8" xfId="1069"/>
    <cellStyle name="Comma [0] 7 2 9" xfId="1070"/>
    <cellStyle name="Comma [0] 7 20" xfId="1071"/>
    <cellStyle name="Comma [0] 7 21" xfId="1072"/>
    <cellStyle name="Comma [0] 7 22" xfId="1073"/>
    <cellStyle name="Comma [0] 7 23" xfId="1074"/>
    <cellStyle name="Comma [0] 7 24" xfId="1075"/>
    <cellStyle name="Comma [0] 7 25" xfId="1076"/>
    <cellStyle name="Comma [0] 7 26" xfId="1077"/>
    <cellStyle name="Comma [0] 7 27" xfId="1078"/>
    <cellStyle name="Comma [0] 7 28" xfId="1079"/>
    <cellStyle name="Comma [0] 7 29" xfId="1080"/>
    <cellStyle name="Comma [0] 7 3" xfId="1081"/>
    <cellStyle name="Comma [0] 7 3 2" xfId="1082"/>
    <cellStyle name="Comma [0] 7 30" xfId="1083"/>
    <cellStyle name="Comma [0] 7 31" xfId="1084"/>
    <cellStyle name="Comma [0] 7 32" xfId="1085"/>
    <cellStyle name="Comma [0] 7 33" xfId="1086"/>
    <cellStyle name="Comma [0] 7 34" xfId="1087"/>
    <cellStyle name="Comma [0] 7 35" xfId="1088"/>
    <cellStyle name="Comma [0] 7 36" xfId="1089"/>
    <cellStyle name="Comma [0] 7 37" xfId="1090"/>
    <cellStyle name="Comma [0] 7 38" xfId="1091"/>
    <cellStyle name="Comma [0] 7 39" xfId="1092"/>
    <cellStyle name="Comma [0] 7 4" xfId="1093"/>
    <cellStyle name="Comma [0] 7 40" xfId="1094"/>
    <cellStyle name="Comma [0] 7 41" xfId="1095"/>
    <cellStyle name="Comma [0] 7 42" xfId="1096"/>
    <cellStyle name="Comma [0] 7 43" xfId="1097"/>
    <cellStyle name="Comma [0] 7 44" xfId="1098"/>
    <cellStyle name="Comma [0] 7 45" xfId="1099"/>
    <cellStyle name="Comma [0] 7 46" xfId="1100"/>
    <cellStyle name="Comma [0] 7 47" xfId="1101"/>
    <cellStyle name="Comma [0] 7 48" xfId="1102"/>
    <cellStyle name="Comma [0] 7 49" xfId="1103"/>
    <cellStyle name="Comma [0] 7 5" xfId="1104"/>
    <cellStyle name="Comma [0] 7 50" xfId="1105"/>
    <cellStyle name="Comma [0] 7 51" xfId="1106"/>
    <cellStyle name="Comma [0] 7 52" xfId="1107"/>
    <cellStyle name="Comma [0] 7 53" xfId="1108"/>
    <cellStyle name="Comma [0] 7 54" xfId="1109"/>
    <cellStyle name="Comma [0] 7 55" xfId="1110"/>
    <cellStyle name="Comma [0] 7 56" xfId="1111"/>
    <cellStyle name="Comma [0] 7 57" xfId="1112"/>
    <cellStyle name="Comma [0] 7 58" xfId="1113"/>
    <cellStyle name="Comma [0] 7 6" xfId="1114"/>
    <cellStyle name="Comma [0] 7 7" xfId="1115"/>
    <cellStyle name="Comma [0] 7 8" xfId="1116"/>
    <cellStyle name="Comma [0] 7 9" xfId="1117"/>
    <cellStyle name="Comma [0] 77" xfId="1118"/>
    <cellStyle name="Comma [0] 77 2" xfId="1119"/>
    <cellStyle name="Comma [0] 8" xfId="1120"/>
    <cellStyle name="Comma [0] 80" xfId="1121"/>
    <cellStyle name="Comma [0] 9" xfId="1122"/>
    <cellStyle name="Comma [0] 9 10" xfId="1123"/>
    <cellStyle name="Comma [0] 9 11" xfId="1124"/>
    <cellStyle name="Comma [0] 9 2" xfId="1125"/>
    <cellStyle name="Comma [0] 9 3" xfId="1126"/>
    <cellStyle name="Comma [0] 9 4" xfId="1127"/>
    <cellStyle name="Comma [0] 9 5" xfId="1128"/>
    <cellStyle name="Comma [0] 9 6" xfId="1129"/>
    <cellStyle name="Comma [0] 9 7" xfId="1130"/>
    <cellStyle name="Comma [0] 9 8" xfId="1131"/>
    <cellStyle name="Comma [0] 9 9" xfId="1132"/>
    <cellStyle name="Comma 10" xfId="1133"/>
    <cellStyle name="Comma 11" xfId="1134"/>
    <cellStyle name="Comma 11 10" xfId="1135"/>
    <cellStyle name="Comma 11 11" xfId="1136"/>
    <cellStyle name="Comma 11 12" xfId="1137"/>
    <cellStyle name="Comma 11 13" xfId="1138"/>
    <cellStyle name="Comma 11 14" xfId="1139"/>
    <cellStyle name="Comma 11 15" xfId="1140"/>
    <cellStyle name="Comma 11 16" xfId="1141"/>
    <cellStyle name="Comma 11 17" xfId="1142"/>
    <cellStyle name="Comma 11 18" xfId="1143"/>
    <cellStyle name="Comma 11 19" xfId="1144"/>
    <cellStyle name="Comma 11 2" xfId="1145"/>
    <cellStyle name="Comma 11 2 2" xfId="1146"/>
    <cellStyle name="Comma 11 20" xfId="1147"/>
    <cellStyle name="Comma 11 21" xfId="1148"/>
    <cellStyle name="Comma 11 22" xfId="1149"/>
    <cellStyle name="Comma 11 23" xfId="1150"/>
    <cellStyle name="Comma 11 24" xfId="1151"/>
    <cellStyle name="Comma 11 25" xfId="1152"/>
    <cellStyle name="Comma 11 26" xfId="1153"/>
    <cellStyle name="Comma 11 27" xfId="1154"/>
    <cellStyle name="Comma 11 28" xfId="1155"/>
    <cellStyle name="Comma 11 29" xfId="1156"/>
    <cellStyle name="Comma 11 3" xfId="1157"/>
    <cellStyle name="Comma 11 30" xfId="1158"/>
    <cellStyle name="Comma 11 31" xfId="1159"/>
    <cellStyle name="Comma 11 32" xfId="1160"/>
    <cellStyle name="Comma 11 33" xfId="1161"/>
    <cellStyle name="Comma 11 34" xfId="1162"/>
    <cellStyle name="Comma 11 35" xfId="1163"/>
    <cellStyle name="Comma 11 36" xfId="1164"/>
    <cellStyle name="Comma 11 37" xfId="1165"/>
    <cellStyle name="Comma 11 38" xfId="1166"/>
    <cellStyle name="Comma 11 39" xfId="1167"/>
    <cellStyle name="Comma 11 4" xfId="1168"/>
    <cellStyle name="Comma 11 40" xfId="1169"/>
    <cellStyle name="Comma 11 41" xfId="1170"/>
    <cellStyle name="Comma 11 42" xfId="1171"/>
    <cellStyle name="Comma 11 43" xfId="1172"/>
    <cellStyle name="Comma 11 44" xfId="1173"/>
    <cellStyle name="Comma 11 45" xfId="1174"/>
    <cellStyle name="Comma 11 46" xfId="1175"/>
    <cellStyle name="Comma 11 47" xfId="1176"/>
    <cellStyle name="Comma 11 48" xfId="1177"/>
    <cellStyle name="Comma 11 49" xfId="1178"/>
    <cellStyle name="Comma 11 5" xfId="1179"/>
    <cellStyle name="Comma 11 50" xfId="1180"/>
    <cellStyle name="Comma 11 51" xfId="1181"/>
    <cellStyle name="Comma 11 52" xfId="1182"/>
    <cellStyle name="Comma 11 53" xfId="1183"/>
    <cellStyle name="Comma 11 54" xfId="1184"/>
    <cellStyle name="Comma 11 55" xfId="1185"/>
    <cellStyle name="Comma 11 56" xfId="1186"/>
    <cellStyle name="Comma 11 57" xfId="1187"/>
    <cellStyle name="Comma 11 6" xfId="1188"/>
    <cellStyle name="Comma 11 7" xfId="1189"/>
    <cellStyle name="Comma 11 8" xfId="1190"/>
    <cellStyle name="Comma 11 9" xfId="1191"/>
    <cellStyle name="Comma 12" xfId="1192"/>
    <cellStyle name="Comma 12 10" xfId="1193"/>
    <cellStyle name="Comma 12 11" xfId="1194"/>
    <cellStyle name="Comma 12 12" xfId="1195"/>
    <cellStyle name="Comma 12 13" xfId="1196"/>
    <cellStyle name="Comma 12 14" xfId="1197"/>
    <cellStyle name="Comma 12 15" xfId="1198"/>
    <cellStyle name="Comma 12 16" xfId="1199"/>
    <cellStyle name="Comma 12 17" xfId="1200"/>
    <cellStyle name="Comma 12 18" xfId="1201"/>
    <cellStyle name="Comma 12 19" xfId="1202"/>
    <cellStyle name="Comma 12 2" xfId="1203"/>
    <cellStyle name="Comma 12 2 10" xfId="1204"/>
    <cellStyle name="Comma 12 2 11" xfId="1205"/>
    <cellStyle name="Comma 12 2 12" xfId="1206"/>
    <cellStyle name="Comma 12 2 13" xfId="1207"/>
    <cellStyle name="Comma 12 2 14" xfId="1208"/>
    <cellStyle name="Comma 12 2 15" xfId="1209"/>
    <cellStyle name="Comma 12 2 16" xfId="1210"/>
    <cellStyle name="Comma 12 2 17" xfId="1211"/>
    <cellStyle name="Comma 12 2 18" xfId="1212"/>
    <cellStyle name="Comma 12 2 19" xfId="1213"/>
    <cellStyle name="Comma 12 2 2" xfId="1214"/>
    <cellStyle name="Comma 12 2 2 10" xfId="1215"/>
    <cellStyle name="Comma 12 2 2 11" xfId="1216"/>
    <cellStyle name="Comma 12 2 2 12" xfId="1217"/>
    <cellStyle name="Comma 12 2 2 13" xfId="1218"/>
    <cellStyle name="Comma 12 2 2 14" xfId="1219"/>
    <cellStyle name="Comma 12 2 2 15" xfId="1220"/>
    <cellStyle name="Comma 12 2 2 16" xfId="1221"/>
    <cellStyle name="Comma 12 2 2 17" xfId="1222"/>
    <cellStyle name="Comma 12 2 2 18" xfId="1223"/>
    <cellStyle name="Comma 12 2 2 19" xfId="1224"/>
    <cellStyle name="Comma 12 2 2 2" xfId="1225"/>
    <cellStyle name="Comma 12 2 2 2 2" xfId="1226"/>
    <cellStyle name="Comma 12 2 2 20" xfId="1227"/>
    <cellStyle name="Comma 12 2 2 21" xfId="1228"/>
    <cellStyle name="Comma 12 2 2 22" xfId="1229"/>
    <cellStyle name="Comma 12 2 2 23" xfId="1230"/>
    <cellStyle name="Comma 12 2 2 24" xfId="1231"/>
    <cellStyle name="Comma 12 2 2 25" xfId="1232"/>
    <cellStyle name="Comma 12 2 2 26" xfId="1233"/>
    <cellStyle name="Comma 12 2 2 27" xfId="1234"/>
    <cellStyle name="Comma 12 2 2 28" xfId="1235"/>
    <cellStyle name="Comma 12 2 2 29" xfId="1236"/>
    <cellStyle name="Comma 12 2 2 3" xfId="1237"/>
    <cellStyle name="Comma 12 2 2 30" xfId="1238"/>
    <cellStyle name="Comma 12 2 2 31" xfId="1239"/>
    <cellStyle name="Comma 12 2 2 32" xfId="1240"/>
    <cellStyle name="Comma 12 2 2 33" xfId="1241"/>
    <cellStyle name="Comma 12 2 2 34" xfId="1242"/>
    <cellStyle name="Comma 12 2 2 35" xfId="1243"/>
    <cellStyle name="Comma 12 2 2 36" xfId="1244"/>
    <cellStyle name="Comma 12 2 2 37" xfId="1245"/>
    <cellStyle name="Comma 12 2 2 38" xfId="1246"/>
    <cellStyle name="Comma 12 2 2 39" xfId="1247"/>
    <cellStyle name="Comma 12 2 2 4" xfId="1248"/>
    <cellStyle name="Comma 12 2 2 40" xfId="1249"/>
    <cellStyle name="Comma 12 2 2 41" xfId="1250"/>
    <cellStyle name="Comma 12 2 2 42" xfId="1251"/>
    <cellStyle name="Comma 12 2 2 43" xfId="1252"/>
    <cellStyle name="Comma 12 2 2 44" xfId="1253"/>
    <cellStyle name="Comma 12 2 2 45" xfId="1254"/>
    <cellStyle name="Comma 12 2 2 46" xfId="1255"/>
    <cellStyle name="Comma 12 2 2 47" xfId="1256"/>
    <cellStyle name="Comma 12 2 2 48" xfId="1257"/>
    <cellStyle name="Comma 12 2 2 49" xfId="1258"/>
    <cellStyle name="Comma 12 2 2 5" xfId="1259"/>
    <cellStyle name="Comma 12 2 2 50" xfId="1260"/>
    <cellStyle name="Comma 12 2 2 51" xfId="1261"/>
    <cellStyle name="Comma 12 2 2 52" xfId="1262"/>
    <cellStyle name="Comma 12 2 2 53" xfId="1263"/>
    <cellStyle name="Comma 12 2 2 54" xfId="1264"/>
    <cellStyle name="Comma 12 2 2 55" xfId="1265"/>
    <cellStyle name="Comma 12 2 2 56" xfId="1266"/>
    <cellStyle name="Comma 12 2 2 57" xfId="1267"/>
    <cellStyle name="Comma 12 2 2 6" xfId="1268"/>
    <cellStyle name="Comma 12 2 2 7" xfId="1269"/>
    <cellStyle name="Comma 12 2 2 8" xfId="1270"/>
    <cellStyle name="Comma 12 2 2 9" xfId="1271"/>
    <cellStyle name="Comma 12 2 20" xfId="1272"/>
    <cellStyle name="Comma 12 2 21" xfId="1273"/>
    <cellStyle name="Comma 12 2 22" xfId="1274"/>
    <cellStyle name="Comma 12 2 23" xfId="1275"/>
    <cellStyle name="Comma 12 2 24" xfId="1276"/>
    <cellStyle name="Comma 12 2 25" xfId="1277"/>
    <cellStyle name="Comma 12 2 26" xfId="1278"/>
    <cellStyle name="Comma 12 2 27" xfId="1279"/>
    <cellStyle name="Comma 12 2 28" xfId="1280"/>
    <cellStyle name="Comma 12 2 29" xfId="1281"/>
    <cellStyle name="Comma 12 2 3" xfId="1282"/>
    <cellStyle name="Comma 12 2 3 2" xfId="1283"/>
    <cellStyle name="Comma 12 2 30" xfId="1284"/>
    <cellStyle name="Comma 12 2 31" xfId="1285"/>
    <cellStyle name="Comma 12 2 32" xfId="1286"/>
    <cellStyle name="Comma 12 2 33" xfId="1287"/>
    <cellStyle name="Comma 12 2 34" xfId="1288"/>
    <cellStyle name="Comma 12 2 35" xfId="1289"/>
    <cellStyle name="Comma 12 2 36" xfId="1290"/>
    <cellStyle name="Comma 12 2 37" xfId="1291"/>
    <cellStyle name="Comma 12 2 38" xfId="1292"/>
    <cellStyle name="Comma 12 2 39" xfId="1293"/>
    <cellStyle name="Comma 12 2 4" xfId="1294"/>
    <cellStyle name="Comma 12 2 40" xfId="1295"/>
    <cellStyle name="Comma 12 2 41" xfId="1296"/>
    <cellStyle name="Comma 12 2 42" xfId="1297"/>
    <cellStyle name="Comma 12 2 43" xfId="1298"/>
    <cellStyle name="Comma 12 2 44" xfId="1299"/>
    <cellStyle name="Comma 12 2 45" xfId="1300"/>
    <cellStyle name="Comma 12 2 46" xfId="1301"/>
    <cellStyle name="Comma 12 2 47" xfId="1302"/>
    <cellStyle name="Comma 12 2 48" xfId="1303"/>
    <cellStyle name="Comma 12 2 49" xfId="1304"/>
    <cellStyle name="Comma 12 2 5" xfId="1305"/>
    <cellStyle name="Comma 12 2 50" xfId="1306"/>
    <cellStyle name="Comma 12 2 51" xfId="1307"/>
    <cellStyle name="Comma 12 2 52" xfId="1308"/>
    <cellStyle name="Comma 12 2 53" xfId="1309"/>
    <cellStyle name="Comma 12 2 54" xfId="1310"/>
    <cellStyle name="Comma 12 2 55" xfId="1311"/>
    <cellStyle name="Comma 12 2 56" xfId="1312"/>
    <cellStyle name="Comma 12 2 57" xfId="1313"/>
    <cellStyle name="Comma 12 2 58" xfId="1314"/>
    <cellStyle name="Comma 12 2 6" xfId="1315"/>
    <cellStyle name="Comma 12 2 7" xfId="1316"/>
    <cellStyle name="Comma 12 2 8" xfId="1317"/>
    <cellStyle name="Comma 12 2 9" xfId="1318"/>
    <cellStyle name="Comma 12 20" xfId="1319"/>
    <cellStyle name="Comma 12 21" xfId="1320"/>
    <cellStyle name="Comma 12 22" xfId="1321"/>
    <cellStyle name="Comma 12 23" xfId="1322"/>
    <cellStyle name="Comma 12 24" xfId="1323"/>
    <cellStyle name="Comma 12 25" xfId="1324"/>
    <cellStyle name="Comma 12 26" xfId="1325"/>
    <cellStyle name="Comma 12 27" xfId="1326"/>
    <cellStyle name="Comma 12 28" xfId="1327"/>
    <cellStyle name="Comma 12 29" xfId="1328"/>
    <cellStyle name="Comma 12 3" xfId="1329"/>
    <cellStyle name="Comma 12 3 2" xfId="1330"/>
    <cellStyle name="Comma 12 30" xfId="1331"/>
    <cellStyle name="Comma 12 31" xfId="1332"/>
    <cellStyle name="Comma 12 32" xfId="1333"/>
    <cellStyle name="Comma 12 33" xfId="1334"/>
    <cellStyle name="Comma 12 34" xfId="1335"/>
    <cellStyle name="Comma 12 35" xfId="1336"/>
    <cellStyle name="Comma 12 36" xfId="1337"/>
    <cellStyle name="Comma 12 37" xfId="1338"/>
    <cellStyle name="Comma 12 38" xfId="1339"/>
    <cellStyle name="Comma 12 39" xfId="1340"/>
    <cellStyle name="Comma 12 4" xfId="1341"/>
    <cellStyle name="Comma 12 40" xfId="1342"/>
    <cellStyle name="Comma 12 41" xfId="1343"/>
    <cellStyle name="Comma 12 42" xfId="1344"/>
    <cellStyle name="Comma 12 43" xfId="1345"/>
    <cellStyle name="Comma 12 44" xfId="1346"/>
    <cellStyle name="Comma 12 45" xfId="1347"/>
    <cellStyle name="Comma 12 46" xfId="1348"/>
    <cellStyle name="Comma 12 47" xfId="1349"/>
    <cellStyle name="Comma 12 48" xfId="1350"/>
    <cellStyle name="Comma 12 49" xfId="1351"/>
    <cellStyle name="Comma 12 5" xfId="1352"/>
    <cellStyle name="Comma 12 50" xfId="1353"/>
    <cellStyle name="Comma 12 51" xfId="1354"/>
    <cellStyle name="Comma 12 52" xfId="1355"/>
    <cellStyle name="Comma 12 53" xfId="1356"/>
    <cellStyle name="Comma 12 54" xfId="1357"/>
    <cellStyle name="Comma 12 55" xfId="1358"/>
    <cellStyle name="Comma 12 56" xfId="1359"/>
    <cellStyle name="Comma 12 57" xfId="1360"/>
    <cellStyle name="Comma 12 58" xfId="1361"/>
    <cellStyle name="Comma 12 6" xfId="1362"/>
    <cellStyle name="Comma 12 7" xfId="1363"/>
    <cellStyle name="Comma 12 8" xfId="1364"/>
    <cellStyle name="Comma 12 9" xfId="1365"/>
    <cellStyle name="Comma 13" xfId="1366"/>
    <cellStyle name="Comma 13 2" xfId="1367"/>
    <cellStyle name="Comma 14" xfId="1368"/>
    <cellStyle name="Comma 15" xfId="1369"/>
    <cellStyle name="Comma 15 2" xfId="1370"/>
    <cellStyle name="Comma 15_Perub APBD 2012 Draft 1-hasil kajian Bappeda" xfId="1371"/>
    <cellStyle name="Comma 16" xfId="1372"/>
    <cellStyle name="Comma 16 2" xfId="1373"/>
    <cellStyle name="Comma 16_BM &amp; Non BM SKPD" xfId="1374"/>
    <cellStyle name="Comma 17" xfId="1375"/>
    <cellStyle name="Comma 17 10" xfId="1376"/>
    <cellStyle name="Comma 17 11" xfId="1377"/>
    <cellStyle name="Comma 17 12" xfId="1378"/>
    <cellStyle name="Comma 17 2" xfId="1379"/>
    <cellStyle name="Comma 17 2 10" xfId="1380"/>
    <cellStyle name="Comma 17 2 11" xfId="1381"/>
    <cellStyle name="Comma 17 2 2" xfId="1382"/>
    <cellStyle name="Comma 17 2 3" xfId="1383"/>
    <cellStyle name="Comma 17 2 4" xfId="1384"/>
    <cellStyle name="Comma 17 2 5" xfId="1385"/>
    <cellStyle name="Comma 17 2 6" xfId="1386"/>
    <cellStyle name="Comma 17 2 7" xfId="1387"/>
    <cellStyle name="Comma 17 2 8" xfId="1388"/>
    <cellStyle name="Comma 17 2 9" xfId="1389"/>
    <cellStyle name="Comma 17 3" xfId="1390"/>
    <cellStyle name="Comma 17 4" xfId="1391"/>
    <cellStyle name="Comma 17 5" xfId="1392"/>
    <cellStyle name="Comma 17 6" xfId="1393"/>
    <cellStyle name="Comma 17 7" xfId="1394"/>
    <cellStyle name="Comma 17 8" xfId="1395"/>
    <cellStyle name="Comma 17 9" xfId="1396"/>
    <cellStyle name="Comma 18" xfId="1397"/>
    <cellStyle name="Comma 19" xfId="1398"/>
    <cellStyle name="Comma 19 2" xfId="1399"/>
    <cellStyle name="Comma 19 3" xfId="1400"/>
    <cellStyle name="Comma 2" xfId="1401"/>
    <cellStyle name="Comma 2 10" xfId="1402"/>
    <cellStyle name="Comma 2 11" xfId="1403"/>
    <cellStyle name="Comma 2 12" xfId="1404"/>
    <cellStyle name="Comma 2 13" xfId="1405"/>
    <cellStyle name="Comma 2 14" xfId="1406"/>
    <cellStyle name="Comma 2 15" xfId="1407"/>
    <cellStyle name="Comma 2 16" xfId="1408"/>
    <cellStyle name="Comma 2 17" xfId="1409"/>
    <cellStyle name="Comma 2 18" xfId="1410"/>
    <cellStyle name="Comma 2 19" xfId="1411"/>
    <cellStyle name="Comma 2 2" xfId="1412"/>
    <cellStyle name="Comma 2 2 2" xfId="1413"/>
    <cellStyle name="Comma 2 2 2 2" xfId="1414"/>
    <cellStyle name="Comma 2 2 2 2 2" xfId="1415"/>
    <cellStyle name="Comma 2 2 3" xfId="1416"/>
    <cellStyle name="Comma 2 2_tapkin dispenda 2012" xfId="1417"/>
    <cellStyle name="Comma 2 20" xfId="1418"/>
    <cellStyle name="Comma 2 21" xfId="1419"/>
    <cellStyle name="Comma 2 22" xfId="1420"/>
    <cellStyle name="Comma 2 23" xfId="1421"/>
    <cellStyle name="Comma 2 24" xfId="1422"/>
    <cellStyle name="Comma 2 25" xfId="1423"/>
    <cellStyle name="Comma 2 26" xfId="1424"/>
    <cellStyle name="Comma 2 27" xfId="1425"/>
    <cellStyle name="Comma 2 28" xfId="1426"/>
    <cellStyle name="Comma 2 29" xfId="1427"/>
    <cellStyle name="Comma 2 3" xfId="1428"/>
    <cellStyle name="Comma 2 3 2" xfId="1429"/>
    <cellStyle name="Comma 2 30" xfId="1430"/>
    <cellStyle name="Comma 2 31" xfId="1431"/>
    <cellStyle name="Comma 2 32" xfId="1432"/>
    <cellStyle name="Comma 2 33" xfId="1433"/>
    <cellStyle name="Comma 2 34" xfId="1434"/>
    <cellStyle name="Comma 2 35" xfId="1435"/>
    <cellStyle name="Comma 2 36" xfId="1436"/>
    <cellStyle name="Comma 2 37" xfId="1437"/>
    <cellStyle name="Comma 2 38" xfId="1438"/>
    <cellStyle name="Comma 2 39" xfId="1439"/>
    <cellStyle name="Comma 2 4" xfId="1440"/>
    <cellStyle name="Comma 2 4 2" xfId="1441"/>
    <cellStyle name="Comma 2 40" xfId="1442"/>
    <cellStyle name="Comma 2 41" xfId="1443"/>
    <cellStyle name="Comma 2 42" xfId="1444"/>
    <cellStyle name="Comma 2 43" xfId="1445"/>
    <cellStyle name="Comma 2 44" xfId="1446"/>
    <cellStyle name="Comma 2 45" xfId="1447"/>
    <cellStyle name="Comma 2 46" xfId="1448"/>
    <cellStyle name="Comma 2 47" xfId="1449"/>
    <cellStyle name="Comma 2 48" xfId="1450"/>
    <cellStyle name="Comma 2 49" xfId="1451"/>
    <cellStyle name="Comma 2 5" xfId="1452"/>
    <cellStyle name="Comma 2 50" xfId="1453"/>
    <cellStyle name="Comma 2 51" xfId="1454"/>
    <cellStyle name="Comma 2 52" xfId="1455"/>
    <cellStyle name="Comma 2 53" xfId="1456"/>
    <cellStyle name="Comma 2 54" xfId="1457"/>
    <cellStyle name="Comma 2 55" xfId="1458"/>
    <cellStyle name="Comma 2 56" xfId="1459"/>
    <cellStyle name="Comma 2 57" xfId="1460"/>
    <cellStyle name="Comma 2 58" xfId="1461"/>
    <cellStyle name="Comma 2 59" xfId="1462"/>
    <cellStyle name="Comma 2 6" xfId="1463"/>
    <cellStyle name="Comma 2 60" xfId="1464"/>
    <cellStyle name="Comma 2 7" xfId="1465"/>
    <cellStyle name="Comma 2 8" xfId="1466"/>
    <cellStyle name="Comma 2 9" xfId="1467"/>
    <cellStyle name="Comma 2_Acecep" xfId="1468"/>
    <cellStyle name="Comma 20" xfId="1469"/>
    <cellStyle name="Comma 20 2" xfId="1470"/>
    <cellStyle name="Comma 21" xfId="1471"/>
    <cellStyle name="Comma 21 2" xfId="1472"/>
    <cellStyle name="Comma 21 2 2" xfId="1473"/>
    <cellStyle name="Comma 21 2 3" xfId="1474"/>
    <cellStyle name="Comma 21 3" xfId="1475"/>
    <cellStyle name="Comma 21 4" xfId="1476"/>
    <cellStyle name="Comma 21 5" xfId="1477"/>
    <cellStyle name="Comma 21 6" xfId="1478"/>
    <cellStyle name="Comma 22" xfId="4"/>
    <cellStyle name="Comma 23" xfId="1479"/>
    <cellStyle name="Comma 24" xfId="1480"/>
    <cellStyle name="Comma 3" xfId="1481"/>
    <cellStyle name="Comma 3 2" xfId="1482"/>
    <cellStyle name="Comma 3 2 2" xfId="1483"/>
    <cellStyle name="Comma 3 2 2 2" xfId="1484"/>
    <cellStyle name="Comma 3 2 2 2 2" xfId="1485"/>
    <cellStyle name="Comma 3 2 2 2 3" xfId="1486"/>
    <cellStyle name="Comma 3 2 2 3" xfId="1487"/>
    <cellStyle name="Comma 3 2 3" xfId="1488"/>
    <cellStyle name="Comma 3 2 3 2" xfId="1489"/>
    <cellStyle name="Comma 3 2 4" xfId="1490"/>
    <cellStyle name="Comma 3 2 4 2" xfId="1491"/>
    <cellStyle name="Comma 3 2 5" xfId="1492"/>
    <cellStyle name="Comma 3 2 5 2" xfId="1493"/>
    <cellStyle name="Comma 3 2 6" xfId="1494"/>
    <cellStyle name="Comma 3 2 6 2" xfId="1495"/>
    <cellStyle name="Comma 3 2 7" xfId="1496"/>
    <cellStyle name="Comma 3 2 7 2" xfId="1497"/>
    <cellStyle name="Comma 3 2 8" xfId="1498"/>
    <cellStyle name="Comma 3 3" xfId="1499"/>
    <cellStyle name="Comma 3 3 2" xfId="1500"/>
    <cellStyle name="Comma 3 3 2 2" xfId="1501"/>
    <cellStyle name="Comma 3 3 2 3" xfId="1502"/>
    <cellStyle name="Comma 3 3 3" xfId="1503"/>
    <cellStyle name="Comma 3 4" xfId="1504"/>
    <cellStyle name="Comma 3 4 2" xfId="1505"/>
    <cellStyle name="Comma 3 5" xfId="1506"/>
    <cellStyle name="Comma 3 5 2" xfId="1507"/>
    <cellStyle name="Comma 3 6" xfId="1508"/>
    <cellStyle name="Comma 3 6 2" xfId="1509"/>
    <cellStyle name="Comma 3 7" xfId="1510"/>
    <cellStyle name="Comma 3 7 2" xfId="1511"/>
    <cellStyle name="Comma 3 8" xfId="1512"/>
    <cellStyle name="Comma 3 8 2" xfId="1513"/>
    <cellStyle name="Comma 3 9" xfId="1514"/>
    <cellStyle name="Comma 3 9 2" xfId="1515"/>
    <cellStyle name="Comma 32" xfId="1516"/>
    <cellStyle name="Comma 36" xfId="1517"/>
    <cellStyle name="Comma 37" xfId="1518"/>
    <cellStyle name="Comma 38" xfId="1519"/>
    <cellStyle name="Comma 39" xfId="1520"/>
    <cellStyle name="Comma 4" xfId="1521"/>
    <cellStyle name="Comma 4 2" xfId="1522"/>
    <cellStyle name="Comma 4 3" xfId="1523"/>
    <cellStyle name="Comma 4 3 2" xfId="1524"/>
    <cellStyle name="Comma 4 4" xfId="1525"/>
    <cellStyle name="Comma 4 4 2" xfId="1526"/>
    <cellStyle name="Comma 4 5" xfId="1527"/>
    <cellStyle name="Comma 4 5 2" xfId="1528"/>
    <cellStyle name="Comma 4 6" xfId="1529"/>
    <cellStyle name="Comma 4 6 2" xfId="1530"/>
    <cellStyle name="Comma 4 7" xfId="1531"/>
    <cellStyle name="Comma 4 7 2" xfId="1532"/>
    <cellStyle name="Comma 4 8" xfId="1533"/>
    <cellStyle name="Comma 4 8 2" xfId="1534"/>
    <cellStyle name="Comma 4 9" xfId="1535"/>
    <cellStyle name="Comma 4 9 2" xfId="1536"/>
    <cellStyle name="Comma 40" xfId="1537"/>
    <cellStyle name="Comma 41" xfId="1538"/>
    <cellStyle name="Comma 42" xfId="1539"/>
    <cellStyle name="Comma 43" xfId="1540"/>
    <cellStyle name="Comma 46" xfId="1541"/>
    <cellStyle name="Comma 49" xfId="1542"/>
    <cellStyle name="Comma 5" xfId="1543"/>
    <cellStyle name="Comma 5 2" xfId="1544"/>
    <cellStyle name="Comma 5 2 2" xfId="1545"/>
    <cellStyle name="Comma 5 3" xfId="1546"/>
    <cellStyle name="Comma 5 3 2" xfId="1547"/>
    <cellStyle name="Comma 5 4" xfId="1548"/>
    <cellStyle name="Comma 5 4 2" xfId="1549"/>
    <cellStyle name="Comma 5 5" xfId="1550"/>
    <cellStyle name="Comma 5 5 2" xfId="1551"/>
    <cellStyle name="Comma 5 6" xfId="1552"/>
    <cellStyle name="Comma 5 6 2" xfId="1553"/>
    <cellStyle name="Comma 5 7" xfId="1554"/>
    <cellStyle name="Comma 5 7 2" xfId="1555"/>
    <cellStyle name="Comma 5 8" xfId="1556"/>
    <cellStyle name="Comma 5 8 2" xfId="1557"/>
    <cellStyle name="Comma 6" xfId="1558"/>
    <cellStyle name="Comma 6 2" xfId="1559"/>
    <cellStyle name="Comma 6 2 2" xfId="1560"/>
    <cellStyle name="Comma 6 3" xfId="1561"/>
    <cellStyle name="Comma 6 4" xfId="1562"/>
    <cellStyle name="Comma 6 4 2" xfId="1563"/>
    <cellStyle name="Comma 7" xfId="1564"/>
    <cellStyle name="Comma 7 2" xfId="1565"/>
    <cellStyle name="Comma 73" xfId="1566"/>
    <cellStyle name="Comma 74" xfId="1567"/>
    <cellStyle name="Comma 8" xfId="1568"/>
    <cellStyle name="Comma 8 2" xfId="1569"/>
    <cellStyle name="Comma 8_rincian kegiatan skpd_versi kua&amp;ppas" xfId="1570"/>
    <cellStyle name="Comma 9" xfId="1571"/>
    <cellStyle name="Comma 9 10" xfId="1572"/>
    <cellStyle name="Comma 9 11" xfId="1573"/>
    <cellStyle name="Comma 9 12" xfId="1574"/>
    <cellStyle name="Comma 9 13" xfId="1575"/>
    <cellStyle name="Comma 9 14" xfId="1576"/>
    <cellStyle name="Comma 9 15" xfId="1577"/>
    <cellStyle name="Comma 9 16" xfId="1578"/>
    <cellStyle name="Comma 9 17" xfId="1579"/>
    <cellStyle name="Comma 9 18" xfId="1580"/>
    <cellStyle name="Comma 9 19" xfId="1581"/>
    <cellStyle name="Comma 9 2" xfId="1582"/>
    <cellStyle name="Comma 9 20" xfId="1583"/>
    <cellStyle name="Comma 9 21" xfId="1584"/>
    <cellStyle name="Comma 9 22" xfId="1585"/>
    <cellStyle name="Comma 9 23" xfId="1586"/>
    <cellStyle name="Comma 9 24" xfId="1587"/>
    <cellStyle name="Comma 9 25" xfId="1588"/>
    <cellStyle name="Comma 9 26" xfId="1589"/>
    <cellStyle name="Comma 9 27" xfId="1590"/>
    <cellStyle name="Comma 9 28" xfId="1591"/>
    <cellStyle name="Comma 9 29" xfId="1592"/>
    <cellStyle name="Comma 9 3" xfId="1593"/>
    <cellStyle name="Comma 9 3 10" xfId="1594"/>
    <cellStyle name="Comma 9 3 11" xfId="1595"/>
    <cellStyle name="Comma 9 3 12" xfId="1596"/>
    <cellStyle name="Comma 9 3 13" xfId="1597"/>
    <cellStyle name="Comma 9 3 14" xfId="1598"/>
    <cellStyle name="Comma 9 3 15" xfId="1599"/>
    <cellStyle name="Comma 9 3 16" xfId="1600"/>
    <cellStyle name="Comma 9 3 17" xfId="1601"/>
    <cellStyle name="Comma 9 3 18" xfId="1602"/>
    <cellStyle name="Comma 9 3 19" xfId="1603"/>
    <cellStyle name="Comma 9 3 2" xfId="1604"/>
    <cellStyle name="Comma 9 3 2 2" xfId="1605"/>
    <cellStyle name="Comma 9 3 20" xfId="1606"/>
    <cellStyle name="Comma 9 3 21" xfId="1607"/>
    <cellStyle name="Comma 9 3 22" xfId="1608"/>
    <cellStyle name="Comma 9 3 23" xfId="1609"/>
    <cellStyle name="Comma 9 3 24" xfId="1610"/>
    <cellStyle name="Comma 9 3 25" xfId="1611"/>
    <cellStyle name="Comma 9 3 26" xfId="1612"/>
    <cellStyle name="Comma 9 3 27" xfId="1613"/>
    <cellStyle name="Comma 9 3 28" xfId="1614"/>
    <cellStyle name="Comma 9 3 29" xfId="1615"/>
    <cellStyle name="Comma 9 3 3" xfId="1616"/>
    <cellStyle name="Comma 9 3 30" xfId="1617"/>
    <cellStyle name="Comma 9 3 31" xfId="1618"/>
    <cellStyle name="Comma 9 3 32" xfId="1619"/>
    <cellStyle name="Comma 9 3 33" xfId="1620"/>
    <cellStyle name="Comma 9 3 34" xfId="1621"/>
    <cellStyle name="Comma 9 3 35" xfId="1622"/>
    <cellStyle name="Comma 9 3 36" xfId="1623"/>
    <cellStyle name="Comma 9 3 37" xfId="1624"/>
    <cellStyle name="Comma 9 3 38" xfId="1625"/>
    <cellStyle name="Comma 9 3 39" xfId="1626"/>
    <cellStyle name="Comma 9 3 4" xfId="1627"/>
    <cellStyle name="Comma 9 3 40" xfId="1628"/>
    <cellStyle name="Comma 9 3 41" xfId="1629"/>
    <cellStyle name="Comma 9 3 42" xfId="1630"/>
    <cellStyle name="Comma 9 3 43" xfId="1631"/>
    <cellStyle name="Comma 9 3 44" xfId="1632"/>
    <cellStyle name="Comma 9 3 45" xfId="1633"/>
    <cellStyle name="Comma 9 3 46" xfId="1634"/>
    <cellStyle name="Comma 9 3 47" xfId="1635"/>
    <cellStyle name="Comma 9 3 48" xfId="1636"/>
    <cellStyle name="Comma 9 3 49" xfId="1637"/>
    <cellStyle name="Comma 9 3 5" xfId="1638"/>
    <cellStyle name="Comma 9 3 50" xfId="1639"/>
    <cellStyle name="Comma 9 3 51" xfId="1640"/>
    <cellStyle name="Comma 9 3 52" xfId="1641"/>
    <cellStyle name="Comma 9 3 53" xfId="1642"/>
    <cellStyle name="Comma 9 3 54" xfId="1643"/>
    <cellStyle name="Comma 9 3 55" xfId="1644"/>
    <cellStyle name="Comma 9 3 56" xfId="1645"/>
    <cellStyle name="Comma 9 3 57" xfId="1646"/>
    <cellStyle name="Comma 9 3 6" xfId="1647"/>
    <cellStyle name="Comma 9 3 7" xfId="1648"/>
    <cellStyle name="Comma 9 3 8" xfId="1649"/>
    <cellStyle name="Comma 9 3 9" xfId="1650"/>
    <cellStyle name="Comma 9 30" xfId="1651"/>
    <cellStyle name="Comma 9 31" xfId="1652"/>
    <cellStyle name="Comma 9 32" xfId="1653"/>
    <cellStyle name="Comma 9 33" xfId="1654"/>
    <cellStyle name="Comma 9 34" xfId="1655"/>
    <cellStyle name="Comma 9 35" xfId="1656"/>
    <cellStyle name="Comma 9 36" xfId="1657"/>
    <cellStyle name="Comma 9 37" xfId="1658"/>
    <cellStyle name="Comma 9 38" xfId="1659"/>
    <cellStyle name="Comma 9 39" xfId="1660"/>
    <cellStyle name="Comma 9 4" xfId="1661"/>
    <cellStyle name="Comma 9 4 2" xfId="1662"/>
    <cellStyle name="Comma 9 40" xfId="1663"/>
    <cellStyle name="Comma 9 41" xfId="1664"/>
    <cellStyle name="Comma 9 42" xfId="1665"/>
    <cellStyle name="Comma 9 43" xfId="1666"/>
    <cellStyle name="Comma 9 44" xfId="1667"/>
    <cellStyle name="Comma 9 45" xfId="1668"/>
    <cellStyle name="Comma 9 46" xfId="1669"/>
    <cellStyle name="Comma 9 47" xfId="1670"/>
    <cellStyle name="Comma 9 48" xfId="1671"/>
    <cellStyle name="Comma 9 49" xfId="1672"/>
    <cellStyle name="Comma 9 5" xfId="1673"/>
    <cellStyle name="Comma 9 50" xfId="1674"/>
    <cellStyle name="Comma 9 51" xfId="1675"/>
    <cellStyle name="Comma 9 52" xfId="1676"/>
    <cellStyle name="Comma 9 53" xfId="1677"/>
    <cellStyle name="Comma 9 54" xfId="1678"/>
    <cellStyle name="Comma 9 55" xfId="1679"/>
    <cellStyle name="Comma 9 56" xfId="1680"/>
    <cellStyle name="Comma 9 57" xfId="1681"/>
    <cellStyle name="Comma 9 58" xfId="1682"/>
    <cellStyle name="Comma 9 59" xfId="1683"/>
    <cellStyle name="Comma 9 6" xfId="1684"/>
    <cellStyle name="Comma 9 7" xfId="1685"/>
    <cellStyle name="Comma 9 8" xfId="1686"/>
    <cellStyle name="Comma 9 9" xfId="1687"/>
    <cellStyle name="Comma 9_rincian kegiatan skpd_versi kua&amp;ppas" xfId="1688"/>
    <cellStyle name="Comma0" xfId="1689"/>
    <cellStyle name="Currency 2" xfId="1690"/>
    <cellStyle name="Currency0" xfId="1691"/>
    <cellStyle name="Check Cell 10" xfId="323"/>
    <cellStyle name="Check Cell 11" xfId="324"/>
    <cellStyle name="Check Cell 12" xfId="325"/>
    <cellStyle name="Check Cell 13" xfId="326"/>
    <cellStyle name="Check Cell 2" xfId="327"/>
    <cellStyle name="Check Cell 3" xfId="328"/>
    <cellStyle name="Check Cell 4" xfId="329"/>
    <cellStyle name="Check Cell 5" xfId="330"/>
    <cellStyle name="Check Cell 6" xfId="331"/>
    <cellStyle name="Check Cell 7" xfId="332"/>
    <cellStyle name="Check Cell 8" xfId="333"/>
    <cellStyle name="Check Cell 9" xfId="334"/>
    <cellStyle name="Date" xfId="1692"/>
    <cellStyle name="Explanatory Text 10" xfId="1693"/>
    <cellStyle name="Explanatory Text 11" xfId="1694"/>
    <cellStyle name="Explanatory Text 12" xfId="1695"/>
    <cellStyle name="Explanatory Text 13" xfId="1696"/>
    <cellStyle name="Explanatory Text 2" xfId="1697"/>
    <cellStyle name="Explanatory Text 3" xfId="1698"/>
    <cellStyle name="Explanatory Text 4" xfId="1699"/>
    <cellStyle name="Explanatory Text 5" xfId="1700"/>
    <cellStyle name="Explanatory Text 6" xfId="1701"/>
    <cellStyle name="Explanatory Text 7" xfId="1702"/>
    <cellStyle name="Explanatory Text 8" xfId="1703"/>
    <cellStyle name="Explanatory Text 9" xfId="1704"/>
    <cellStyle name="Fixed" xfId="1705"/>
    <cellStyle name="Good 10" xfId="1706"/>
    <cellStyle name="Good 11" xfId="1707"/>
    <cellStyle name="Good 12" xfId="1708"/>
    <cellStyle name="Good 13" xfId="1709"/>
    <cellStyle name="Good 2" xfId="1710"/>
    <cellStyle name="Good 3" xfId="1711"/>
    <cellStyle name="Good 4" xfId="1712"/>
    <cellStyle name="Good 5" xfId="1713"/>
    <cellStyle name="Good 6" xfId="1714"/>
    <cellStyle name="Good 7" xfId="1715"/>
    <cellStyle name="Good 8" xfId="1716"/>
    <cellStyle name="Good 9" xfId="1717"/>
    <cellStyle name="Heading 1 10" xfId="1718"/>
    <cellStyle name="Heading 1 11" xfId="1719"/>
    <cellStyle name="Heading 1 12" xfId="1720"/>
    <cellStyle name="Heading 1 13" xfId="1721"/>
    <cellStyle name="Heading 1 2" xfId="1722"/>
    <cellStyle name="Heading 1 3" xfId="1723"/>
    <cellStyle name="Heading 1 4" xfId="1724"/>
    <cellStyle name="Heading 1 5" xfId="1725"/>
    <cellStyle name="Heading 1 6" xfId="1726"/>
    <cellStyle name="Heading 1 7" xfId="1727"/>
    <cellStyle name="Heading 1 8" xfId="1728"/>
    <cellStyle name="Heading 1 9" xfId="1729"/>
    <cellStyle name="Heading 2 10" xfId="1730"/>
    <cellStyle name="Heading 2 11" xfId="1731"/>
    <cellStyle name="Heading 2 12" xfId="1732"/>
    <cellStyle name="Heading 2 13" xfId="1733"/>
    <cellStyle name="Heading 2 2" xfId="1734"/>
    <cellStyle name="Heading 2 3" xfId="1735"/>
    <cellStyle name="Heading 2 4" xfId="1736"/>
    <cellStyle name="Heading 2 5" xfId="1737"/>
    <cellStyle name="Heading 2 6" xfId="1738"/>
    <cellStyle name="Heading 2 7" xfId="1739"/>
    <cellStyle name="Heading 2 8" xfId="1740"/>
    <cellStyle name="Heading 2 9" xfId="1741"/>
    <cellStyle name="Heading 3 10" xfId="1742"/>
    <cellStyle name="Heading 3 11" xfId="1743"/>
    <cellStyle name="Heading 3 12" xfId="1744"/>
    <cellStyle name="Heading 3 13" xfId="1745"/>
    <cellStyle name="Heading 3 2" xfId="1746"/>
    <cellStyle name="Heading 3 3" xfId="1747"/>
    <cellStyle name="Heading 3 4" xfId="1748"/>
    <cellStyle name="Heading 3 5" xfId="1749"/>
    <cellStyle name="Heading 3 6" xfId="1750"/>
    <cellStyle name="Heading 3 7" xfId="1751"/>
    <cellStyle name="Heading 3 8" xfId="1752"/>
    <cellStyle name="Heading 3 9" xfId="1753"/>
    <cellStyle name="Heading 4 10" xfId="1754"/>
    <cellStyle name="Heading 4 11" xfId="1755"/>
    <cellStyle name="Heading 4 12" xfId="1756"/>
    <cellStyle name="Heading 4 13" xfId="1757"/>
    <cellStyle name="Heading 4 2" xfId="1758"/>
    <cellStyle name="Heading 4 3" xfId="1759"/>
    <cellStyle name="Heading 4 4" xfId="1760"/>
    <cellStyle name="Heading 4 5" xfId="1761"/>
    <cellStyle name="Heading 4 6" xfId="1762"/>
    <cellStyle name="Heading 4 7" xfId="1763"/>
    <cellStyle name="Heading 4 8" xfId="1764"/>
    <cellStyle name="Heading 4 9" xfId="1765"/>
    <cellStyle name="Hyperlink 2" xfId="1766"/>
    <cellStyle name="Hyperlink 3" xfId="1767"/>
    <cellStyle name="Input 10" xfId="1768"/>
    <cellStyle name="Input 11" xfId="1769"/>
    <cellStyle name="Input 12" xfId="1770"/>
    <cellStyle name="Input 13" xfId="1771"/>
    <cellStyle name="Input 2" xfId="1772"/>
    <cellStyle name="Input 3" xfId="1773"/>
    <cellStyle name="Input 4" xfId="1774"/>
    <cellStyle name="Input 5" xfId="1775"/>
    <cellStyle name="Input 6" xfId="1776"/>
    <cellStyle name="Input 7" xfId="1777"/>
    <cellStyle name="Input 8" xfId="1778"/>
    <cellStyle name="Input 9" xfId="1779"/>
    <cellStyle name="Lien hypertexte" xfId="1780"/>
    <cellStyle name="Linked Cell 10" xfId="1781"/>
    <cellStyle name="Linked Cell 11" xfId="1782"/>
    <cellStyle name="Linked Cell 12" xfId="1783"/>
    <cellStyle name="Linked Cell 13" xfId="1784"/>
    <cellStyle name="Linked Cell 2" xfId="1785"/>
    <cellStyle name="Linked Cell 3" xfId="1786"/>
    <cellStyle name="Linked Cell 4" xfId="1787"/>
    <cellStyle name="Linked Cell 5" xfId="1788"/>
    <cellStyle name="Linked Cell 6" xfId="1789"/>
    <cellStyle name="Linked Cell 7" xfId="1790"/>
    <cellStyle name="Linked Cell 8" xfId="1791"/>
    <cellStyle name="Linked Cell 9" xfId="1792"/>
    <cellStyle name="Neutral 10" xfId="1793"/>
    <cellStyle name="Neutral 11" xfId="1794"/>
    <cellStyle name="Neutral 12" xfId="1795"/>
    <cellStyle name="Neutral 13" xfId="1796"/>
    <cellStyle name="Neutral 2" xfId="1797"/>
    <cellStyle name="Neutral 3" xfId="1798"/>
    <cellStyle name="Neutral 4" xfId="1799"/>
    <cellStyle name="Neutral 5" xfId="1800"/>
    <cellStyle name="Neutral 6" xfId="1801"/>
    <cellStyle name="Neutral 7" xfId="1802"/>
    <cellStyle name="Neutral 8" xfId="1803"/>
    <cellStyle name="Neutral 9" xfId="1804"/>
    <cellStyle name="Normal" xfId="0" builtinId="0"/>
    <cellStyle name="Normal - Style1" xfId="1805"/>
    <cellStyle name="Normal 10" xfId="1806"/>
    <cellStyle name="Normal 10 2" xfId="1807"/>
    <cellStyle name="Normal 10 2 2" xfId="1808"/>
    <cellStyle name="Normal 10 2_rekap_penyelarasan 2011-ekspose" xfId="1809"/>
    <cellStyle name="Normal 10 3" xfId="1810"/>
    <cellStyle name="Normal 10_rekap_penyelarasan 2011-ekspose" xfId="1811"/>
    <cellStyle name="Normal 10_TAPKIN 2011 Permen baru" xfId="5"/>
    <cellStyle name="Normal 11" xfId="1812"/>
    <cellStyle name="Normal 11 10" xfId="1813"/>
    <cellStyle name="Normal 11 11" xfId="1814"/>
    <cellStyle name="Normal 11 12" xfId="1815"/>
    <cellStyle name="Normal 11 13" xfId="1816"/>
    <cellStyle name="Normal 11 14" xfId="1817"/>
    <cellStyle name="Normal 11 15" xfId="1818"/>
    <cellStyle name="Normal 11 16" xfId="1819"/>
    <cellStyle name="Normal 11 17" xfId="1820"/>
    <cellStyle name="Normal 11 18" xfId="1821"/>
    <cellStyle name="Normal 11 19" xfId="1822"/>
    <cellStyle name="Normal 11 2" xfId="1823"/>
    <cellStyle name="Normal 11 2 2" xfId="1824"/>
    <cellStyle name="Normal 11 2 3" xfId="1825"/>
    <cellStyle name="Normal 11 20" xfId="1826"/>
    <cellStyle name="Normal 11 21" xfId="1827"/>
    <cellStyle name="Normal 11 22" xfId="1828"/>
    <cellStyle name="Normal 11 23" xfId="1829"/>
    <cellStyle name="Normal 11 24" xfId="1830"/>
    <cellStyle name="Normal 11 25" xfId="1831"/>
    <cellStyle name="Normal 11 26" xfId="1832"/>
    <cellStyle name="Normal 11 27" xfId="1833"/>
    <cellStyle name="Normal 11 28" xfId="1834"/>
    <cellStyle name="Normal 11 29" xfId="1835"/>
    <cellStyle name="Normal 11 3" xfId="1836"/>
    <cellStyle name="Normal 11 30" xfId="1837"/>
    <cellStyle name="Normal 11 31" xfId="1838"/>
    <cellStyle name="Normal 11 32" xfId="1839"/>
    <cellStyle name="Normal 11 33" xfId="1840"/>
    <cellStyle name="Normal 11 34" xfId="1841"/>
    <cellStyle name="Normal 11 35" xfId="1842"/>
    <cellStyle name="Normal 11 36" xfId="1843"/>
    <cellStyle name="Normal 11 37" xfId="1844"/>
    <cellStyle name="Normal 11 38" xfId="1845"/>
    <cellStyle name="Normal 11 39" xfId="1846"/>
    <cellStyle name="Normal 11 4" xfId="1847"/>
    <cellStyle name="Normal 11 40" xfId="1848"/>
    <cellStyle name="Normal 11 41" xfId="1849"/>
    <cellStyle name="Normal 11 42" xfId="1850"/>
    <cellStyle name="Normal 11 43" xfId="1851"/>
    <cellStyle name="Normal 11 44" xfId="1852"/>
    <cellStyle name="Normal 11 45" xfId="1853"/>
    <cellStyle name="Normal 11 46" xfId="1854"/>
    <cellStyle name="Normal 11 47" xfId="1855"/>
    <cellStyle name="Normal 11 48" xfId="1856"/>
    <cellStyle name="Normal 11 49" xfId="1857"/>
    <cellStyle name="Normal 11 5" xfId="1858"/>
    <cellStyle name="Normal 11 50" xfId="1859"/>
    <cellStyle name="Normal 11 51" xfId="1860"/>
    <cellStyle name="Normal 11 52" xfId="1861"/>
    <cellStyle name="Normal 11 53" xfId="1862"/>
    <cellStyle name="Normal 11 54" xfId="1863"/>
    <cellStyle name="Normal 11 55" xfId="1864"/>
    <cellStyle name="Normal 11 56" xfId="1865"/>
    <cellStyle name="Normal 11 57" xfId="1866"/>
    <cellStyle name="Normal 11 6" xfId="1867"/>
    <cellStyle name="Normal 11 7" xfId="1868"/>
    <cellStyle name="Normal 11 8" xfId="1869"/>
    <cellStyle name="Normal 11 9" xfId="1870"/>
    <cellStyle name="Normal 11_Perub APBD 2012 Draft 1-hasil kajian Bappeda" xfId="1871"/>
    <cellStyle name="Normal 12" xfId="1872"/>
    <cellStyle name="Normal 12 2" xfId="1873"/>
    <cellStyle name="Normal 12 3" xfId="1874"/>
    <cellStyle name="Normal 12 3 2" xfId="1875"/>
    <cellStyle name="Normal 12 3_DBMP kamis 14-10-2010 REV 0956 WIB" xfId="1876"/>
    <cellStyle name="Normal 12 4" xfId="1877"/>
    <cellStyle name="Normal 12_BM &amp; Non BM SKPD" xfId="1878"/>
    <cellStyle name="Normal 13" xfId="1879"/>
    <cellStyle name="Normal 14" xfId="1880"/>
    <cellStyle name="Normal 15" xfId="1881"/>
    <cellStyle name="Normal 16" xfId="1882"/>
    <cellStyle name="Normal 17" xfId="1883"/>
    <cellStyle name="Normal 18" xfId="1884"/>
    <cellStyle name="Normal 19" xfId="1885"/>
    <cellStyle name="Normal 19 2" xfId="1886"/>
    <cellStyle name="Normal 19 2 10" xfId="1887"/>
    <cellStyle name="Normal 19 2 11" xfId="1888"/>
    <cellStyle name="Normal 19 2 12" xfId="1889"/>
    <cellStyle name="Normal 19 2 13" xfId="1890"/>
    <cellStyle name="Normal 19 2 14" xfId="1891"/>
    <cellStyle name="Normal 19 2 15" xfId="1892"/>
    <cellStyle name="Normal 19 2 16" xfId="1893"/>
    <cellStyle name="Normal 19 2 17" xfId="1894"/>
    <cellStyle name="Normal 19 2 18" xfId="1895"/>
    <cellStyle name="Normal 19 2 19" xfId="1896"/>
    <cellStyle name="Normal 19 2 2" xfId="1897"/>
    <cellStyle name="Normal 19 2 20" xfId="1898"/>
    <cellStyle name="Normal 19 2 21" xfId="1899"/>
    <cellStyle name="Normal 19 2 22" xfId="1900"/>
    <cellStyle name="Normal 19 2 23" xfId="1901"/>
    <cellStyle name="Normal 19 2 24" xfId="1902"/>
    <cellStyle name="Normal 19 2 25" xfId="1903"/>
    <cellStyle name="Normal 19 2 26" xfId="1904"/>
    <cellStyle name="Normal 19 2 27" xfId="1905"/>
    <cellStyle name="Normal 19 2 28" xfId="1906"/>
    <cellStyle name="Normal 19 2 29" xfId="1907"/>
    <cellStyle name="Normal 19 2 3" xfId="1908"/>
    <cellStyle name="Normal 19 2 3 2" xfId="1909"/>
    <cellStyle name="Normal 19 2 30" xfId="1910"/>
    <cellStyle name="Normal 19 2 31" xfId="1911"/>
    <cellStyle name="Normal 19 2 32" xfId="1912"/>
    <cellStyle name="Normal 19 2 33" xfId="1913"/>
    <cellStyle name="Normal 19 2 34" xfId="1914"/>
    <cellStyle name="Normal 19 2 35" xfId="1915"/>
    <cellStyle name="Normal 19 2 36" xfId="1916"/>
    <cellStyle name="Normal 19 2 37" xfId="1917"/>
    <cellStyle name="Normal 19 2 38" xfId="1918"/>
    <cellStyle name="Normal 19 2 39" xfId="1919"/>
    <cellStyle name="Normal 19 2 4" xfId="1920"/>
    <cellStyle name="Normal 19 2 40" xfId="1921"/>
    <cellStyle name="Normal 19 2 41" xfId="1922"/>
    <cellStyle name="Normal 19 2 42" xfId="1923"/>
    <cellStyle name="Normal 19 2 43" xfId="1924"/>
    <cellStyle name="Normal 19 2 44" xfId="1925"/>
    <cellStyle name="Normal 19 2 45" xfId="1926"/>
    <cellStyle name="Normal 19 2 46" xfId="1927"/>
    <cellStyle name="Normal 19 2 47" xfId="1928"/>
    <cellStyle name="Normal 19 2 48" xfId="1929"/>
    <cellStyle name="Normal 19 2 49" xfId="1930"/>
    <cellStyle name="Normal 19 2 5" xfId="1931"/>
    <cellStyle name="Normal 19 2 50" xfId="1932"/>
    <cellStyle name="Normal 19 2 51" xfId="1933"/>
    <cellStyle name="Normal 19 2 52" xfId="1934"/>
    <cellStyle name="Normal 19 2 53" xfId="1935"/>
    <cellStyle name="Normal 19 2 54" xfId="1936"/>
    <cellStyle name="Normal 19 2 55" xfId="1937"/>
    <cellStyle name="Normal 19 2 56" xfId="1938"/>
    <cellStyle name="Normal 19 2 57" xfId="1939"/>
    <cellStyle name="Normal 19 2 58" xfId="1940"/>
    <cellStyle name="Normal 19 2 6" xfId="1941"/>
    <cellStyle name="Normal 19 2 7" xfId="1942"/>
    <cellStyle name="Normal 19 2 8" xfId="1943"/>
    <cellStyle name="Normal 19 2 9" xfId="1944"/>
    <cellStyle name="Normal 19 2_BM &amp; Non BM SKPD" xfId="1945"/>
    <cellStyle name="Normal 19 3" xfId="1946"/>
    <cellStyle name="Normal 19 3 2" xfId="1947"/>
    <cellStyle name="Normal 19 3 3" xfId="1948"/>
    <cellStyle name="Normal 19_Book1" xfId="1949"/>
    <cellStyle name="Normal 2" xfId="1950"/>
    <cellStyle name="Normal 2 10" xfId="1951"/>
    <cellStyle name="Normal 2 11" xfId="1952"/>
    <cellStyle name="Normal 2 12" xfId="1953"/>
    <cellStyle name="Normal 2 13" xfId="1954"/>
    <cellStyle name="Normal 2 14" xfId="1955"/>
    <cellStyle name="Normal 2 15" xfId="1956"/>
    <cellStyle name="Normal 2 16" xfId="1957"/>
    <cellStyle name="Normal 2 17" xfId="1958"/>
    <cellStyle name="Normal 2 18" xfId="1959"/>
    <cellStyle name="Normal 2 19" xfId="1960"/>
    <cellStyle name="Normal 2 2" xfId="1961"/>
    <cellStyle name="Normal 2 2 2" xfId="1962"/>
    <cellStyle name="Normal 2 2 2 2" xfId="1963"/>
    <cellStyle name="Normal 2 2 3" xfId="1964"/>
    <cellStyle name="Normal 2 2 3 2" xfId="1965"/>
    <cellStyle name="Normal 2 2 3 2 2" xfId="1966"/>
    <cellStyle name="Normal 2 2 3 2 2 2" xfId="1967"/>
    <cellStyle name="Normal 2 2 3 2 2 3" xfId="1968"/>
    <cellStyle name="Normal 2 2 3 2 3" xfId="1969"/>
    <cellStyle name="Normal 2 2 3 2_Disbudpar" xfId="1970"/>
    <cellStyle name="Normal 2 2 3 3" xfId="1971"/>
    <cellStyle name="Normal 2 2 3 4" xfId="1972"/>
    <cellStyle name="Normal 2 2 3 5" xfId="1973"/>
    <cellStyle name="Normal 2 2 3 6" xfId="1974"/>
    <cellStyle name="Normal 2 2 3_Disbudpar" xfId="1975"/>
    <cellStyle name="Normal 2 2_Acecep" xfId="1976"/>
    <cellStyle name="Normal 2 20" xfId="1977"/>
    <cellStyle name="Normal 2 21" xfId="1978"/>
    <cellStyle name="Normal 2 22" xfId="1979"/>
    <cellStyle name="Normal 2 23" xfId="1980"/>
    <cellStyle name="Normal 2 24" xfId="1981"/>
    <cellStyle name="Normal 2 25" xfId="1982"/>
    <cellStyle name="Normal 2 26" xfId="1983"/>
    <cellStyle name="Normal 2 27" xfId="1984"/>
    <cellStyle name="Normal 2 28" xfId="1985"/>
    <cellStyle name="Normal 2 29" xfId="1986"/>
    <cellStyle name="Normal 2 3" xfId="1987"/>
    <cellStyle name="Normal 2 3 2" xfId="1988"/>
    <cellStyle name="Normal 2 3 2 2" xfId="1989"/>
    <cellStyle name="Normal 2 3_tapkin dispenda 2012" xfId="1990"/>
    <cellStyle name="Normal 2 30" xfId="1991"/>
    <cellStyle name="Normal 2 31" xfId="1992"/>
    <cellStyle name="Normal 2 32" xfId="1993"/>
    <cellStyle name="Normal 2 33" xfId="1994"/>
    <cellStyle name="Normal 2 34" xfId="1995"/>
    <cellStyle name="Normal 2 35" xfId="1996"/>
    <cellStyle name="Normal 2 36" xfId="1997"/>
    <cellStyle name="Normal 2 37" xfId="1998"/>
    <cellStyle name="Normal 2 38" xfId="1999"/>
    <cellStyle name="Normal 2 39" xfId="2000"/>
    <cellStyle name="Normal 2 4" xfId="2001"/>
    <cellStyle name="Normal 2 4 10" xfId="2002"/>
    <cellStyle name="Normal 2 4 11" xfId="2003"/>
    <cellStyle name="Normal 2 4 12" xfId="2004"/>
    <cellStyle name="Normal 2 4 13" xfId="2005"/>
    <cellStyle name="Normal 2 4 14" xfId="2006"/>
    <cellStyle name="Normal 2 4 15" xfId="2007"/>
    <cellStyle name="Normal 2 4 16" xfId="2008"/>
    <cellStyle name="Normal 2 4 17" xfId="2009"/>
    <cellStyle name="Normal 2 4 18" xfId="2010"/>
    <cellStyle name="Normal 2 4 19" xfId="2011"/>
    <cellStyle name="Normal 2 4 2" xfId="2012"/>
    <cellStyle name="Normal 2 4 2 10" xfId="2013"/>
    <cellStyle name="Normal 2 4 2 11" xfId="2014"/>
    <cellStyle name="Normal 2 4 2 2" xfId="2015"/>
    <cellStyle name="Normal 2 4 2 3" xfId="2016"/>
    <cellStyle name="Normal 2 4 2 4" xfId="2017"/>
    <cellStyle name="Normal 2 4 2 5" xfId="2018"/>
    <cellStyle name="Normal 2 4 2 6" xfId="2019"/>
    <cellStyle name="Normal 2 4 2 7" xfId="2020"/>
    <cellStyle name="Normal 2 4 2 8" xfId="2021"/>
    <cellStyle name="Normal 2 4 2 9" xfId="2022"/>
    <cellStyle name="Normal 2 4 20" xfId="2023"/>
    <cellStyle name="Normal 2 4 21" xfId="2024"/>
    <cellStyle name="Normal 2 4 22" xfId="2025"/>
    <cellStyle name="Normal 2 4 23" xfId="2026"/>
    <cellStyle name="Normal 2 4 24" xfId="2027"/>
    <cellStyle name="Normal 2 4 25" xfId="2028"/>
    <cellStyle name="Normal 2 4 26" xfId="2029"/>
    <cellStyle name="Normal 2 4 27" xfId="2030"/>
    <cellStyle name="Normal 2 4 28" xfId="2031"/>
    <cellStyle name="Normal 2 4 29" xfId="2032"/>
    <cellStyle name="Normal 2 4 3" xfId="2033"/>
    <cellStyle name="Normal 2 4 3 2" xfId="2034"/>
    <cellStyle name="Normal 2 4 30" xfId="2035"/>
    <cellStyle name="Normal 2 4 31" xfId="2036"/>
    <cellStyle name="Normal 2 4 32" xfId="2037"/>
    <cellStyle name="Normal 2 4 33" xfId="2038"/>
    <cellStyle name="Normal 2 4 34" xfId="2039"/>
    <cellStyle name="Normal 2 4 35" xfId="2040"/>
    <cellStyle name="Normal 2 4 36" xfId="2041"/>
    <cellStyle name="Normal 2 4 37" xfId="2042"/>
    <cellStyle name="Normal 2 4 38" xfId="2043"/>
    <cellStyle name="Normal 2 4 39" xfId="2044"/>
    <cellStyle name="Normal 2 4 4" xfId="2045"/>
    <cellStyle name="Normal 2 4 40" xfId="2046"/>
    <cellStyle name="Normal 2 4 41" xfId="2047"/>
    <cellStyle name="Normal 2 4 42" xfId="2048"/>
    <cellStyle name="Normal 2 4 43" xfId="2049"/>
    <cellStyle name="Normal 2 4 44" xfId="2050"/>
    <cellStyle name="Normal 2 4 45" xfId="2051"/>
    <cellStyle name="Normal 2 4 46" xfId="2052"/>
    <cellStyle name="Normal 2 4 47" xfId="2053"/>
    <cellStyle name="Normal 2 4 48" xfId="2054"/>
    <cellStyle name="Normal 2 4 49" xfId="2055"/>
    <cellStyle name="Normal 2 4 5" xfId="2056"/>
    <cellStyle name="Normal 2 4 50" xfId="2057"/>
    <cellStyle name="Normal 2 4 51" xfId="2058"/>
    <cellStyle name="Normal 2 4 52" xfId="2059"/>
    <cellStyle name="Normal 2 4 53" xfId="2060"/>
    <cellStyle name="Normal 2 4 54" xfId="2061"/>
    <cellStyle name="Normal 2 4 55" xfId="2062"/>
    <cellStyle name="Normal 2 4 56" xfId="2063"/>
    <cellStyle name="Normal 2 4 57" xfId="2064"/>
    <cellStyle name="Normal 2 4 58" xfId="2065"/>
    <cellStyle name="Normal 2 4 6" xfId="2066"/>
    <cellStyle name="Normal 2 4 7" xfId="2067"/>
    <cellStyle name="Normal 2 4 8" xfId="2068"/>
    <cellStyle name="Normal 2 4 9" xfId="2069"/>
    <cellStyle name="Normal 2 4_BM &amp; Non BM SKPD" xfId="2070"/>
    <cellStyle name="Normal 2 40" xfId="2071"/>
    <cellStyle name="Normal 2 41" xfId="2072"/>
    <cellStyle name="Normal 2 42" xfId="2073"/>
    <cellStyle name="Normal 2 43" xfId="2074"/>
    <cellStyle name="Normal 2 44" xfId="2075"/>
    <cellStyle name="Normal 2 45" xfId="2076"/>
    <cellStyle name="Normal 2 46" xfId="2077"/>
    <cellStyle name="Normal 2 47" xfId="2078"/>
    <cellStyle name="Normal 2 48" xfId="2079"/>
    <cellStyle name="Normal 2 49" xfId="2080"/>
    <cellStyle name="Normal 2 5" xfId="2081"/>
    <cellStyle name="Normal 2 5 10" xfId="2082"/>
    <cellStyle name="Normal 2 5 11" xfId="2083"/>
    <cellStyle name="Normal 2 5 2" xfId="2084"/>
    <cellStyle name="Normal 2 5 3" xfId="2085"/>
    <cellStyle name="Normal 2 5 4" xfId="2086"/>
    <cellStyle name="Normal 2 5 5" xfId="2087"/>
    <cellStyle name="Normal 2 5 6" xfId="2088"/>
    <cellStyle name="Normal 2 5 7" xfId="2089"/>
    <cellStyle name="Normal 2 5 8" xfId="2090"/>
    <cellStyle name="Normal 2 5 9" xfId="2091"/>
    <cellStyle name="Normal 2 50" xfId="2092"/>
    <cellStyle name="Normal 2 51" xfId="2093"/>
    <cellStyle name="Normal 2 52" xfId="2094"/>
    <cellStyle name="Normal 2 53" xfId="2095"/>
    <cellStyle name="Normal 2 54" xfId="2096"/>
    <cellStyle name="Normal 2 55" xfId="2097"/>
    <cellStyle name="Normal 2 56" xfId="2098"/>
    <cellStyle name="Normal 2 57" xfId="2099"/>
    <cellStyle name="Normal 2 58" xfId="2100"/>
    <cellStyle name="Normal 2 59" xfId="2101"/>
    <cellStyle name="Normal 2 6" xfId="2102"/>
    <cellStyle name="Normal 2 60" xfId="2103"/>
    <cellStyle name="Normal 2 7" xfId="2104"/>
    <cellStyle name="Normal 2 8" xfId="2105"/>
    <cellStyle name="Normal 2 9" xfId="2106"/>
    <cellStyle name="Normal 2_Acecep" xfId="2107"/>
    <cellStyle name="Normal 20" xfId="2108"/>
    <cellStyle name="Normal 20 2" xfId="2109"/>
    <cellStyle name="Normal 20 2 10" xfId="2110"/>
    <cellStyle name="Normal 20 2 11" xfId="2111"/>
    <cellStyle name="Normal 20 2 12" xfId="2112"/>
    <cellStyle name="Normal 20 2 13" xfId="2113"/>
    <cellStyle name="Normal 20 2 14" xfId="2114"/>
    <cellStyle name="Normal 20 2 15" xfId="2115"/>
    <cellStyle name="Normal 20 2 16" xfId="2116"/>
    <cellStyle name="Normal 20 2 17" xfId="2117"/>
    <cellStyle name="Normal 20 2 18" xfId="2118"/>
    <cellStyle name="Normal 20 2 19" xfId="2119"/>
    <cellStyle name="Normal 20 2 2" xfId="2120"/>
    <cellStyle name="Normal 20 2 2 10" xfId="2121"/>
    <cellStyle name="Normal 20 2 2 11" xfId="2122"/>
    <cellStyle name="Normal 20 2 2 2" xfId="2123"/>
    <cellStyle name="Normal 20 2 2 3" xfId="2124"/>
    <cellStyle name="Normal 20 2 2 4" xfId="2125"/>
    <cellStyle name="Normal 20 2 2 5" xfId="2126"/>
    <cellStyle name="Normal 20 2 2 6" xfId="2127"/>
    <cellStyle name="Normal 20 2 2 7" xfId="2128"/>
    <cellStyle name="Normal 20 2 2 8" xfId="2129"/>
    <cellStyle name="Normal 20 2 2 9" xfId="2130"/>
    <cellStyle name="Normal 20 2 20" xfId="2131"/>
    <cellStyle name="Normal 20 2 21" xfId="2132"/>
    <cellStyle name="Normal 20 2 22" xfId="2133"/>
    <cellStyle name="Normal 20 2 23" xfId="2134"/>
    <cellStyle name="Normal 20 2 24" xfId="2135"/>
    <cellStyle name="Normal 20 2 25" xfId="2136"/>
    <cellStyle name="Normal 20 2 26" xfId="2137"/>
    <cellStyle name="Normal 20 2 27" xfId="2138"/>
    <cellStyle name="Normal 20 2 28" xfId="2139"/>
    <cellStyle name="Normal 20 2 29" xfId="2140"/>
    <cellStyle name="Normal 20 2 3" xfId="2141"/>
    <cellStyle name="Normal 20 2 3 10" xfId="2142"/>
    <cellStyle name="Normal 20 2 3 11" xfId="2143"/>
    <cellStyle name="Normal 20 2 3 12" xfId="2144"/>
    <cellStyle name="Normal 20 2 3 13" xfId="2145"/>
    <cellStyle name="Normal 20 2 3 14" xfId="2146"/>
    <cellStyle name="Normal 20 2 3 15" xfId="2147"/>
    <cellStyle name="Normal 20 2 3 16" xfId="2148"/>
    <cellStyle name="Normal 20 2 3 17" xfId="2149"/>
    <cellStyle name="Normal 20 2 3 18" xfId="2150"/>
    <cellStyle name="Normal 20 2 3 19" xfId="2151"/>
    <cellStyle name="Normal 20 2 3 2" xfId="2152"/>
    <cellStyle name="Normal 20 2 3 2 2" xfId="2153"/>
    <cellStyle name="Normal 20 2 3 20" xfId="2154"/>
    <cellStyle name="Normal 20 2 3 21" xfId="2155"/>
    <cellStyle name="Normal 20 2 3 22" xfId="2156"/>
    <cellStyle name="Normal 20 2 3 23" xfId="2157"/>
    <cellStyle name="Normal 20 2 3 24" xfId="2158"/>
    <cellStyle name="Normal 20 2 3 25" xfId="2159"/>
    <cellStyle name="Normal 20 2 3 26" xfId="2160"/>
    <cellStyle name="Normal 20 2 3 27" xfId="2161"/>
    <cellStyle name="Normal 20 2 3 28" xfId="2162"/>
    <cellStyle name="Normal 20 2 3 29" xfId="2163"/>
    <cellStyle name="Normal 20 2 3 3" xfId="2164"/>
    <cellStyle name="Normal 20 2 3 30" xfId="2165"/>
    <cellStyle name="Normal 20 2 3 31" xfId="2166"/>
    <cellStyle name="Normal 20 2 3 32" xfId="2167"/>
    <cellStyle name="Normal 20 2 3 33" xfId="2168"/>
    <cellStyle name="Normal 20 2 3 34" xfId="2169"/>
    <cellStyle name="Normal 20 2 3 35" xfId="2170"/>
    <cellStyle name="Normal 20 2 3 36" xfId="2171"/>
    <cellStyle name="Normal 20 2 3 37" xfId="2172"/>
    <cellStyle name="Normal 20 2 3 38" xfId="2173"/>
    <cellStyle name="Normal 20 2 3 39" xfId="2174"/>
    <cellStyle name="Normal 20 2 3 4" xfId="2175"/>
    <cellStyle name="Normal 20 2 3 40" xfId="2176"/>
    <cellStyle name="Normal 20 2 3 41" xfId="2177"/>
    <cellStyle name="Normal 20 2 3 42" xfId="2178"/>
    <cellStyle name="Normal 20 2 3 43" xfId="2179"/>
    <cellStyle name="Normal 20 2 3 44" xfId="2180"/>
    <cellStyle name="Normal 20 2 3 45" xfId="2181"/>
    <cellStyle name="Normal 20 2 3 46" xfId="2182"/>
    <cellStyle name="Normal 20 2 3 47" xfId="2183"/>
    <cellStyle name="Normal 20 2 3 48" xfId="2184"/>
    <cellStyle name="Normal 20 2 3 49" xfId="2185"/>
    <cellStyle name="Normal 20 2 3 5" xfId="2186"/>
    <cellStyle name="Normal 20 2 3 50" xfId="2187"/>
    <cellStyle name="Normal 20 2 3 51" xfId="2188"/>
    <cellStyle name="Normal 20 2 3 52" xfId="2189"/>
    <cellStyle name="Normal 20 2 3 53" xfId="2190"/>
    <cellStyle name="Normal 20 2 3 54" xfId="2191"/>
    <cellStyle name="Normal 20 2 3 55" xfId="2192"/>
    <cellStyle name="Normal 20 2 3 56" xfId="2193"/>
    <cellStyle name="Normal 20 2 3 57" xfId="2194"/>
    <cellStyle name="Normal 20 2 3 6" xfId="2195"/>
    <cellStyle name="Normal 20 2 3 7" xfId="2196"/>
    <cellStyle name="Normal 20 2 3 8" xfId="2197"/>
    <cellStyle name="Normal 20 2 3 9" xfId="2198"/>
    <cellStyle name="Normal 20 2 30" xfId="2199"/>
    <cellStyle name="Normal 20 2 31" xfId="2200"/>
    <cellStyle name="Normal 20 2 32" xfId="2201"/>
    <cellStyle name="Normal 20 2 33" xfId="2202"/>
    <cellStyle name="Normal 20 2 34" xfId="2203"/>
    <cellStyle name="Normal 20 2 35" xfId="2204"/>
    <cellStyle name="Normal 20 2 36" xfId="2205"/>
    <cellStyle name="Normal 20 2 37" xfId="2206"/>
    <cellStyle name="Normal 20 2 38" xfId="2207"/>
    <cellStyle name="Normal 20 2 39" xfId="2208"/>
    <cellStyle name="Normal 20 2 4" xfId="2209"/>
    <cellStyle name="Normal 20 2 4 10" xfId="2210"/>
    <cellStyle name="Normal 20 2 4 11" xfId="2211"/>
    <cellStyle name="Normal 20 2 4 12" xfId="2212"/>
    <cellStyle name="Normal 20 2 4 13" xfId="2213"/>
    <cellStyle name="Normal 20 2 4 14" xfId="2214"/>
    <cellStyle name="Normal 20 2 4 15" xfId="2215"/>
    <cellStyle name="Normal 20 2 4 16" xfId="2216"/>
    <cellStyle name="Normal 20 2 4 17" xfId="2217"/>
    <cellStyle name="Normal 20 2 4 18" xfId="2218"/>
    <cellStyle name="Normal 20 2 4 19" xfId="2219"/>
    <cellStyle name="Normal 20 2 4 2" xfId="2220"/>
    <cellStyle name="Normal 20 2 4 2 2" xfId="2221"/>
    <cellStyle name="Normal 20 2 4 20" xfId="2222"/>
    <cellStyle name="Normal 20 2 4 21" xfId="2223"/>
    <cellStyle name="Normal 20 2 4 22" xfId="2224"/>
    <cellStyle name="Normal 20 2 4 23" xfId="2225"/>
    <cellStyle name="Normal 20 2 4 24" xfId="2226"/>
    <cellStyle name="Normal 20 2 4 25" xfId="2227"/>
    <cellStyle name="Normal 20 2 4 26" xfId="2228"/>
    <cellStyle name="Normal 20 2 4 27" xfId="2229"/>
    <cellStyle name="Normal 20 2 4 28" xfId="2230"/>
    <cellStyle name="Normal 20 2 4 29" xfId="2231"/>
    <cellStyle name="Normal 20 2 4 3" xfId="2232"/>
    <cellStyle name="Normal 20 2 4 30" xfId="2233"/>
    <cellStyle name="Normal 20 2 4 31" xfId="2234"/>
    <cellStyle name="Normal 20 2 4 32" xfId="2235"/>
    <cellStyle name="Normal 20 2 4 33" xfId="2236"/>
    <cellStyle name="Normal 20 2 4 34" xfId="2237"/>
    <cellStyle name="Normal 20 2 4 35" xfId="2238"/>
    <cellStyle name="Normal 20 2 4 36" xfId="2239"/>
    <cellStyle name="Normal 20 2 4 37" xfId="2240"/>
    <cellStyle name="Normal 20 2 4 38" xfId="2241"/>
    <cellStyle name="Normal 20 2 4 39" xfId="2242"/>
    <cellStyle name="Normal 20 2 4 4" xfId="2243"/>
    <cellStyle name="Normal 20 2 4 40" xfId="2244"/>
    <cellStyle name="Normal 20 2 4 41" xfId="2245"/>
    <cellStyle name="Normal 20 2 4 42" xfId="2246"/>
    <cellStyle name="Normal 20 2 4 43" xfId="2247"/>
    <cellStyle name="Normal 20 2 4 44" xfId="2248"/>
    <cellStyle name="Normal 20 2 4 45" xfId="2249"/>
    <cellStyle name="Normal 20 2 4 46" xfId="2250"/>
    <cellStyle name="Normal 20 2 4 47" xfId="2251"/>
    <cellStyle name="Normal 20 2 4 48" xfId="2252"/>
    <cellStyle name="Normal 20 2 4 49" xfId="2253"/>
    <cellStyle name="Normal 20 2 4 5" xfId="2254"/>
    <cellStyle name="Normal 20 2 4 50" xfId="2255"/>
    <cellStyle name="Normal 20 2 4 51" xfId="2256"/>
    <cellStyle name="Normal 20 2 4 52" xfId="2257"/>
    <cellStyle name="Normal 20 2 4 53" xfId="2258"/>
    <cellStyle name="Normal 20 2 4 54" xfId="2259"/>
    <cellStyle name="Normal 20 2 4 55" xfId="2260"/>
    <cellStyle name="Normal 20 2 4 56" xfId="2261"/>
    <cellStyle name="Normal 20 2 4 57" xfId="2262"/>
    <cellStyle name="Normal 20 2 4 6" xfId="2263"/>
    <cellStyle name="Normal 20 2 4 7" xfId="2264"/>
    <cellStyle name="Normal 20 2 4 8" xfId="2265"/>
    <cellStyle name="Normal 20 2 4 9" xfId="2266"/>
    <cellStyle name="Normal 20 2 40" xfId="2267"/>
    <cellStyle name="Normal 20 2 41" xfId="2268"/>
    <cellStyle name="Normal 20 2 42" xfId="2269"/>
    <cellStyle name="Normal 20 2 43" xfId="2270"/>
    <cellStyle name="Normal 20 2 44" xfId="2271"/>
    <cellStyle name="Normal 20 2 45" xfId="2272"/>
    <cellStyle name="Normal 20 2 46" xfId="2273"/>
    <cellStyle name="Normal 20 2 47" xfId="2274"/>
    <cellStyle name="Normal 20 2 48" xfId="2275"/>
    <cellStyle name="Normal 20 2 49" xfId="2276"/>
    <cellStyle name="Normal 20 2 5" xfId="2277"/>
    <cellStyle name="Normal 20 2 5 2" xfId="2278"/>
    <cellStyle name="Normal 20 2 50" xfId="2279"/>
    <cellStyle name="Normal 20 2 51" xfId="2280"/>
    <cellStyle name="Normal 20 2 52" xfId="2281"/>
    <cellStyle name="Normal 20 2 53" xfId="2282"/>
    <cellStyle name="Normal 20 2 54" xfId="2283"/>
    <cellStyle name="Normal 20 2 55" xfId="2284"/>
    <cellStyle name="Normal 20 2 56" xfId="2285"/>
    <cellStyle name="Normal 20 2 57" xfId="2286"/>
    <cellStyle name="Normal 20 2 58" xfId="2287"/>
    <cellStyle name="Normal 20 2 59" xfId="2288"/>
    <cellStyle name="Normal 20 2 6" xfId="2289"/>
    <cellStyle name="Normal 20 2 60" xfId="2290"/>
    <cellStyle name="Normal 20 2 7" xfId="2291"/>
    <cellStyle name="Normal 20 2 8" xfId="2292"/>
    <cellStyle name="Normal 20 2 9" xfId="2293"/>
    <cellStyle name="Normal 20 2_BM &amp; Non BM SKPD" xfId="2294"/>
    <cellStyle name="Normal 20_DKP_penajaman 14 OKTOBER_malam +REKAP" xfId="2295"/>
    <cellStyle name="Normal 21" xfId="2296"/>
    <cellStyle name="Normal 22" xfId="2297"/>
    <cellStyle name="Normal 23" xfId="2298"/>
    <cellStyle name="Normal 24" xfId="2299"/>
    <cellStyle name="Normal 25" xfId="2300"/>
    <cellStyle name="Normal 26" xfId="2301"/>
    <cellStyle name="Normal 27" xfId="2302"/>
    <cellStyle name="Normal 28" xfId="2303"/>
    <cellStyle name="Normal 29" xfId="2304"/>
    <cellStyle name="Normal 3" xfId="2305"/>
    <cellStyle name="Normal 3 10" xfId="2306"/>
    <cellStyle name="Normal 3 11" xfId="2307"/>
    <cellStyle name="Normal 3 12" xfId="2308"/>
    <cellStyle name="Normal 3 13" xfId="2309"/>
    <cellStyle name="Normal 3 14" xfId="2310"/>
    <cellStyle name="Normal 3 15" xfId="2311"/>
    <cellStyle name="Normal 3 16" xfId="2312"/>
    <cellStyle name="Normal 3 17" xfId="2313"/>
    <cellStyle name="Normal 3 18" xfId="2314"/>
    <cellStyle name="Normal 3 19" xfId="2315"/>
    <cellStyle name="Normal 3 2" xfId="2316"/>
    <cellStyle name="Normal 3 20" xfId="2317"/>
    <cellStyle name="Normal 3 21" xfId="2318"/>
    <cellStyle name="Normal 3 22" xfId="2319"/>
    <cellStyle name="Normal 3 23" xfId="2320"/>
    <cellStyle name="Normal 3 24" xfId="2321"/>
    <cellStyle name="Normal 3 25" xfId="2322"/>
    <cellStyle name="Normal 3 26" xfId="2323"/>
    <cellStyle name="Normal 3 27" xfId="2324"/>
    <cellStyle name="Normal 3 28" xfId="2325"/>
    <cellStyle name="Normal 3 29" xfId="2326"/>
    <cellStyle name="Normal 3 3" xfId="2327"/>
    <cellStyle name="Normal 3 30" xfId="2328"/>
    <cellStyle name="Normal 3 31" xfId="2329"/>
    <cellStyle name="Normal 3 32" xfId="2330"/>
    <cellStyle name="Normal 3 33" xfId="2331"/>
    <cellStyle name="Normal 3 34" xfId="2332"/>
    <cellStyle name="Normal 3 35" xfId="2333"/>
    <cellStyle name="Normal 3 36" xfId="2334"/>
    <cellStyle name="Normal 3 37" xfId="2335"/>
    <cellStyle name="Normal 3 38" xfId="2336"/>
    <cellStyle name="Normal 3 39" xfId="2337"/>
    <cellStyle name="Normal 3 4" xfId="2338"/>
    <cellStyle name="Normal 3 4 10" xfId="2339"/>
    <cellStyle name="Normal 3 4 11" xfId="2340"/>
    <cellStyle name="Normal 3 4 12" xfId="2341"/>
    <cellStyle name="Normal 3 4 13" xfId="2342"/>
    <cellStyle name="Normal 3 4 14" xfId="2343"/>
    <cellStyle name="Normal 3 4 15" xfId="2344"/>
    <cellStyle name="Normal 3 4 16" xfId="2345"/>
    <cellStyle name="Normal 3 4 17" xfId="2346"/>
    <cellStyle name="Normal 3 4 18" xfId="2347"/>
    <cellStyle name="Normal 3 4 19" xfId="2348"/>
    <cellStyle name="Normal 3 4 2" xfId="2349"/>
    <cellStyle name="Normal 3 4 2 10" xfId="2350"/>
    <cellStyle name="Normal 3 4 2 11" xfId="2351"/>
    <cellStyle name="Normal 3 4 2 2" xfId="2352"/>
    <cellStyle name="Normal 3 4 2 3" xfId="2353"/>
    <cellStyle name="Normal 3 4 2 4" xfId="2354"/>
    <cellStyle name="Normal 3 4 2 5" xfId="2355"/>
    <cellStyle name="Normal 3 4 2 6" xfId="2356"/>
    <cellStyle name="Normal 3 4 2 7" xfId="2357"/>
    <cellStyle name="Normal 3 4 2 8" xfId="2358"/>
    <cellStyle name="Normal 3 4 2 9" xfId="2359"/>
    <cellStyle name="Normal 3 4 20" xfId="2360"/>
    <cellStyle name="Normal 3 4 21" xfId="2361"/>
    <cellStyle name="Normal 3 4 22" xfId="2362"/>
    <cellStyle name="Normal 3 4 23" xfId="2363"/>
    <cellStyle name="Normal 3 4 24" xfId="2364"/>
    <cellStyle name="Normal 3 4 25" xfId="2365"/>
    <cellStyle name="Normal 3 4 26" xfId="2366"/>
    <cellStyle name="Normal 3 4 27" xfId="2367"/>
    <cellStyle name="Normal 3 4 28" xfId="2368"/>
    <cellStyle name="Normal 3 4 29" xfId="2369"/>
    <cellStyle name="Normal 3 4 3" xfId="2370"/>
    <cellStyle name="Normal 3 4 3 2" xfId="2371"/>
    <cellStyle name="Normal 3 4 30" xfId="2372"/>
    <cellStyle name="Normal 3 4 31" xfId="2373"/>
    <cellStyle name="Normal 3 4 32" xfId="2374"/>
    <cellStyle name="Normal 3 4 33" xfId="2375"/>
    <cellStyle name="Normal 3 4 34" xfId="2376"/>
    <cellStyle name="Normal 3 4 35" xfId="2377"/>
    <cellStyle name="Normal 3 4 36" xfId="2378"/>
    <cellStyle name="Normal 3 4 37" xfId="2379"/>
    <cellStyle name="Normal 3 4 38" xfId="2380"/>
    <cellStyle name="Normal 3 4 39" xfId="2381"/>
    <cellStyle name="Normal 3 4 4" xfId="2382"/>
    <cellStyle name="Normal 3 4 40" xfId="2383"/>
    <cellStyle name="Normal 3 4 41" xfId="2384"/>
    <cellStyle name="Normal 3 4 42" xfId="2385"/>
    <cellStyle name="Normal 3 4 43" xfId="2386"/>
    <cellStyle name="Normal 3 4 44" xfId="2387"/>
    <cellStyle name="Normal 3 4 45" xfId="2388"/>
    <cellStyle name="Normal 3 4 46" xfId="2389"/>
    <cellStyle name="Normal 3 4 47" xfId="2390"/>
    <cellStyle name="Normal 3 4 48" xfId="2391"/>
    <cellStyle name="Normal 3 4 49" xfId="2392"/>
    <cellStyle name="Normal 3 4 5" xfId="2393"/>
    <cellStyle name="Normal 3 4 50" xfId="2394"/>
    <cellStyle name="Normal 3 4 51" xfId="2395"/>
    <cellStyle name="Normal 3 4 52" xfId="2396"/>
    <cellStyle name="Normal 3 4 53" xfId="2397"/>
    <cellStyle name="Normal 3 4 54" xfId="2398"/>
    <cellStyle name="Normal 3 4 55" xfId="2399"/>
    <cellStyle name="Normal 3 4 56" xfId="2400"/>
    <cellStyle name="Normal 3 4 57" xfId="2401"/>
    <cellStyle name="Normal 3 4 58" xfId="2402"/>
    <cellStyle name="Normal 3 4 6" xfId="2403"/>
    <cellStyle name="Normal 3 4 7" xfId="2404"/>
    <cellStyle name="Normal 3 4 8" xfId="2405"/>
    <cellStyle name="Normal 3 4 9" xfId="2406"/>
    <cellStyle name="Normal 3 4_BM &amp; Non BM SKPD" xfId="2407"/>
    <cellStyle name="Normal 3 40" xfId="2408"/>
    <cellStyle name="Normal 3 41" xfId="2409"/>
    <cellStyle name="Normal 3 42" xfId="2410"/>
    <cellStyle name="Normal 3 43" xfId="2411"/>
    <cellStyle name="Normal 3 44" xfId="2412"/>
    <cellStyle name="Normal 3 45" xfId="2413"/>
    <cellStyle name="Normal 3 46" xfId="2414"/>
    <cellStyle name="Normal 3 47" xfId="2415"/>
    <cellStyle name="Normal 3 48" xfId="2416"/>
    <cellStyle name="Normal 3 49" xfId="2417"/>
    <cellStyle name="Normal 3 5" xfId="2418"/>
    <cellStyle name="Normal 3 50" xfId="2419"/>
    <cellStyle name="Normal 3 51" xfId="2420"/>
    <cellStyle name="Normal 3 52" xfId="2421"/>
    <cellStyle name="Normal 3 53" xfId="2422"/>
    <cellStyle name="Normal 3 54" xfId="2423"/>
    <cellStyle name="Normal 3 55" xfId="2424"/>
    <cellStyle name="Normal 3 56" xfId="2425"/>
    <cellStyle name="Normal 3 57" xfId="2426"/>
    <cellStyle name="Normal 3 58" xfId="2427"/>
    <cellStyle name="Normal 3 59" xfId="2428"/>
    <cellStyle name="Normal 3 6" xfId="2429"/>
    <cellStyle name="Normal 3 60" xfId="2430"/>
    <cellStyle name="Normal 3 7" xfId="2431"/>
    <cellStyle name="Normal 3 8" xfId="2432"/>
    <cellStyle name="Normal 3 9" xfId="2433"/>
    <cellStyle name="Normal 3_Acecep" xfId="2434"/>
    <cellStyle name="Normal 30" xfId="2435"/>
    <cellStyle name="Normal 31" xfId="2436"/>
    <cellStyle name="Normal 31 10" xfId="2437"/>
    <cellStyle name="Normal 31 11" xfId="2438"/>
    <cellStyle name="Normal 31 12" xfId="2439"/>
    <cellStyle name="Normal 31 13" xfId="2440"/>
    <cellStyle name="Normal 31 14" xfId="2441"/>
    <cellStyle name="Normal 31 15" xfId="2442"/>
    <cellStyle name="Normal 31 16" xfId="2443"/>
    <cellStyle name="Normal 31 17" xfId="2444"/>
    <cellStyle name="Normal 31 18" xfId="2445"/>
    <cellStyle name="Normal 31 19" xfId="2446"/>
    <cellStyle name="Normal 31 2" xfId="2447"/>
    <cellStyle name="Normal 31 2 2" xfId="2448"/>
    <cellStyle name="Normal 31 20" xfId="2449"/>
    <cellStyle name="Normal 31 21" xfId="2450"/>
    <cellStyle name="Normal 31 22" xfId="2451"/>
    <cellStyle name="Normal 31 23" xfId="2452"/>
    <cellStyle name="Normal 31 24" xfId="2453"/>
    <cellStyle name="Normal 31 25" xfId="2454"/>
    <cellStyle name="Normal 31 26" xfId="2455"/>
    <cellStyle name="Normal 31 27" xfId="2456"/>
    <cellStyle name="Normal 31 28" xfId="2457"/>
    <cellStyle name="Normal 31 29" xfId="2458"/>
    <cellStyle name="Normal 31 3" xfId="2459"/>
    <cellStyle name="Normal 31 30" xfId="2460"/>
    <cellStyle name="Normal 31 31" xfId="2461"/>
    <cellStyle name="Normal 31 32" xfId="2462"/>
    <cellStyle name="Normal 31 33" xfId="2463"/>
    <cellStyle name="Normal 31 34" xfId="2464"/>
    <cellStyle name="Normal 31 35" xfId="2465"/>
    <cellStyle name="Normal 31 36" xfId="2466"/>
    <cellStyle name="Normal 31 37" xfId="2467"/>
    <cellStyle name="Normal 31 38" xfId="2468"/>
    <cellStyle name="Normal 31 39" xfId="2469"/>
    <cellStyle name="Normal 31 4" xfId="2470"/>
    <cellStyle name="Normal 31 40" xfId="2471"/>
    <cellStyle name="Normal 31 41" xfId="2472"/>
    <cellStyle name="Normal 31 42" xfId="2473"/>
    <cellStyle name="Normal 31 43" xfId="2474"/>
    <cellStyle name="Normal 31 44" xfId="2475"/>
    <cellStyle name="Normal 31 45" xfId="2476"/>
    <cellStyle name="Normal 31 46" xfId="2477"/>
    <cellStyle name="Normal 31 47" xfId="2478"/>
    <cellStyle name="Normal 31 48" xfId="2479"/>
    <cellStyle name="Normal 31 49" xfId="2480"/>
    <cellStyle name="Normal 31 5" xfId="2481"/>
    <cellStyle name="Normal 31 50" xfId="2482"/>
    <cellStyle name="Normal 31 51" xfId="2483"/>
    <cellStyle name="Normal 31 52" xfId="2484"/>
    <cellStyle name="Normal 31 53" xfId="2485"/>
    <cellStyle name="Normal 31 54" xfId="2486"/>
    <cellStyle name="Normal 31 55" xfId="2487"/>
    <cellStyle name="Normal 31 56" xfId="2488"/>
    <cellStyle name="Normal 31 57" xfId="2489"/>
    <cellStyle name="Normal 31 6" xfId="2490"/>
    <cellStyle name="Normal 31 7" xfId="2491"/>
    <cellStyle name="Normal 31 8" xfId="2492"/>
    <cellStyle name="Normal 31 9" xfId="2493"/>
    <cellStyle name="Normal 32" xfId="2494"/>
    <cellStyle name="Normal 32 10" xfId="2495"/>
    <cellStyle name="Normal 32 11" xfId="2496"/>
    <cellStyle name="Normal 32 12" xfId="2497"/>
    <cellStyle name="Normal 32 13" xfId="2498"/>
    <cellStyle name="Normal 32 14" xfId="2499"/>
    <cellStyle name="Normal 32 15" xfId="2500"/>
    <cellStyle name="Normal 32 16" xfId="2501"/>
    <cellStyle name="Normal 32 17" xfId="2502"/>
    <cellStyle name="Normal 32 18" xfId="2503"/>
    <cellStyle name="Normal 32 19" xfId="2504"/>
    <cellStyle name="Normal 32 2" xfId="2505"/>
    <cellStyle name="Normal 32 2 2" xfId="2506"/>
    <cellStyle name="Normal 32 20" xfId="2507"/>
    <cellStyle name="Normal 32 21" xfId="2508"/>
    <cellStyle name="Normal 32 22" xfId="2509"/>
    <cellStyle name="Normal 32 23" xfId="2510"/>
    <cellStyle name="Normal 32 24" xfId="2511"/>
    <cellStyle name="Normal 32 25" xfId="2512"/>
    <cellStyle name="Normal 32 26" xfId="2513"/>
    <cellStyle name="Normal 32 27" xfId="2514"/>
    <cellStyle name="Normal 32 28" xfId="2515"/>
    <cellStyle name="Normal 32 29" xfId="2516"/>
    <cellStyle name="Normal 32 3" xfId="2517"/>
    <cellStyle name="Normal 32 30" xfId="2518"/>
    <cellStyle name="Normal 32 31" xfId="2519"/>
    <cellStyle name="Normal 32 32" xfId="2520"/>
    <cellStyle name="Normal 32 33" xfId="2521"/>
    <cellStyle name="Normal 32 34" xfId="2522"/>
    <cellStyle name="Normal 32 35" xfId="2523"/>
    <cellStyle name="Normal 32 36" xfId="2524"/>
    <cellStyle name="Normal 32 37" xfId="2525"/>
    <cellStyle name="Normal 32 38" xfId="2526"/>
    <cellStyle name="Normal 32 39" xfId="2527"/>
    <cellStyle name="Normal 32 4" xfId="2528"/>
    <cellStyle name="Normal 32 40" xfId="2529"/>
    <cellStyle name="Normal 32 41" xfId="2530"/>
    <cellStyle name="Normal 32 42" xfId="2531"/>
    <cellStyle name="Normal 32 43" xfId="2532"/>
    <cellStyle name="Normal 32 44" xfId="2533"/>
    <cellStyle name="Normal 32 45" xfId="2534"/>
    <cellStyle name="Normal 32 46" xfId="2535"/>
    <cellStyle name="Normal 32 47" xfId="2536"/>
    <cellStyle name="Normal 32 48" xfId="2537"/>
    <cellStyle name="Normal 32 49" xfId="2538"/>
    <cellStyle name="Normal 32 5" xfId="2539"/>
    <cellStyle name="Normal 32 50" xfId="2540"/>
    <cellStyle name="Normal 32 51" xfId="2541"/>
    <cellStyle name="Normal 32 52" xfId="2542"/>
    <cellStyle name="Normal 32 53" xfId="2543"/>
    <cellStyle name="Normal 32 54" xfId="2544"/>
    <cellStyle name="Normal 32 55" xfId="2545"/>
    <cellStyle name="Normal 32 56" xfId="2546"/>
    <cellStyle name="Normal 32 57" xfId="2547"/>
    <cellStyle name="Normal 32 6" xfId="2548"/>
    <cellStyle name="Normal 32 7" xfId="2549"/>
    <cellStyle name="Normal 32 8" xfId="2550"/>
    <cellStyle name="Normal 32 9" xfId="2551"/>
    <cellStyle name="Normal 33" xfId="2552"/>
    <cellStyle name="Normal 33 10" xfId="2553"/>
    <cellStyle name="Normal 33 11" xfId="2554"/>
    <cellStyle name="Normal 33 2" xfId="2555"/>
    <cellStyle name="Normal 33 3" xfId="2556"/>
    <cellStyle name="Normal 33 4" xfId="2557"/>
    <cellStyle name="Normal 33 5" xfId="2558"/>
    <cellStyle name="Normal 33 6" xfId="2559"/>
    <cellStyle name="Normal 33 7" xfId="2560"/>
    <cellStyle name="Normal 33 8" xfId="2561"/>
    <cellStyle name="Normal 33 9" xfId="2562"/>
    <cellStyle name="Normal 33_Xl0000224" xfId="2563"/>
    <cellStyle name="Normal 34" xfId="2564"/>
    <cellStyle name="Normal 34 10" xfId="2565"/>
    <cellStyle name="Normal 34 11" xfId="2566"/>
    <cellStyle name="Normal 34 12" xfId="2567"/>
    <cellStyle name="Normal 34 2" xfId="2568"/>
    <cellStyle name="Normal 34 3" xfId="2569"/>
    <cellStyle name="Normal 34 4" xfId="2570"/>
    <cellStyle name="Normal 34 5" xfId="2571"/>
    <cellStyle name="Normal 34 6" xfId="2572"/>
    <cellStyle name="Normal 34 7" xfId="2573"/>
    <cellStyle name="Normal 34 8" xfId="2574"/>
    <cellStyle name="Normal 34 9" xfId="2575"/>
    <cellStyle name="Normal 35" xfId="2576"/>
    <cellStyle name="Normal 35 10" xfId="2577"/>
    <cellStyle name="Normal 35 11" xfId="2578"/>
    <cellStyle name="Normal 35 2" xfId="2579"/>
    <cellStyle name="Normal 35 3" xfId="2580"/>
    <cellStyle name="Normal 35 4" xfId="2581"/>
    <cellStyle name="Normal 35 5" xfId="2582"/>
    <cellStyle name="Normal 35 6" xfId="2583"/>
    <cellStyle name="Normal 35 7" xfId="2584"/>
    <cellStyle name="Normal 35 8" xfId="2585"/>
    <cellStyle name="Normal 35 9" xfId="2586"/>
    <cellStyle name="Normal 36" xfId="2587"/>
    <cellStyle name="Normal 36 10" xfId="2588"/>
    <cellStyle name="Normal 36 11" xfId="2589"/>
    <cellStyle name="Normal 36 2" xfId="2590"/>
    <cellStyle name="Normal 36 3" xfId="2591"/>
    <cellStyle name="Normal 36 4" xfId="2592"/>
    <cellStyle name="Normal 36 5" xfId="2593"/>
    <cellStyle name="Normal 36 6" xfId="2594"/>
    <cellStyle name="Normal 36 7" xfId="2595"/>
    <cellStyle name="Normal 36 8" xfId="2596"/>
    <cellStyle name="Normal 36 9" xfId="2597"/>
    <cellStyle name="Normal 37" xfId="2598"/>
    <cellStyle name="Normal 38" xfId="2599"/>
    <cellStyle name="Normal 38 10" xfId="2600"/>
    <cellStyle name="Normal 38 11" xfId="2601"/>
    <cellStyle name="Normal 38 2" xfId="2602"/>
    <cellStyle name="Normal 38 3" xfId="2603"/>
    <cellStyle name="Normal 38 4" xfId="2604"/>
    <cellStyle name="Normal 38 5" xfId="2605"/>
    <cellStyle name="Normal 38 6" xfId="2606"/>
    <cellStyle name="Normal 38 7" xfId="2607"/>
    <cellStyle name="Normal 38 8" xfId="2608"/>
    <cellStyle name="Normal 38 9" xfId="2609"/>
    <cellStyle name="Normal 39" xfId="2610"/>
    <cellStyle name="Normal 4" xfId="2611"/>
    <cellStyle name="Normal 4 10" xfId="2612"/>
    <cellStyle name="Normal 4 11" xfId="2613"/>
    <cellStyle name="Normal 4 12" xfId="2614"/>
    <cellStyle name="Normal 4 13" xfId="2615"/>
    <cellStyle name="Normal 4 2" xfId="2616"/>
    <cellStyle name="Normal 4 3" xfId="2617"/>
    <cellStyle name="Normal 4 3 10" xfId="2618"/>
    <cellStyle name="Normal 4 3 11" xfId="2619"/>
    <cellStyle name="Normal 4 3 12" xfId="2620"/>
    <cellStyle name="Normal 4 3 13" xfId="2621"/>
    <cellStyle name="Normal 4 3 14" xfId="2622"/>
    <cellStyle name="Normal 4 3 15" xfId="2623"/>
    <cellStyle name="Normal 4 3 16" xfId="2624"/>
    <cellStyle name="Normal 4 3 17" xfId="2625"/>
    <cellStyle name="Normal 4 3 18" xfId="2626"/>
    <cellStyle name="Normal 4 3 19" xfId="2627"/>
    <cellStyle name="Normal 4 3 2" xfId="2628"/>
    <cellStyle name="Normal 4 3 2 10" xfId="2629"/>
    <cellStyle name="Normal 4 3 2 11" xfId="2630"/>
    <cellStyle name="Normal 4 3 2 2" xfId="2631"/>
    <cellStyle name="Normal 4 3 2 3" xfId="2632"/>
    <cellStyle name="Normal 4 3 2 4" xfId="2633"/>
    <cellStyle name="Normal 4 3 2 5" xfId="2634"/>
    <cellStyle name="Normal 4 3 2 6" xfId="2635"/>
    <cellStyle name="Normal 4 3 2 7" xfId="2636"/>
    <cellStyle name="Normal 4 3 2 8" xfId="2637"/>
    <cellStyle name="Normal 4 3 2 9" xfId="2638"/>
    <cellStyle name="Normal 4 3 20" xfId="2639"/>
    <cellStyle name="Normal 4 3 21" xfId="2640"/>
    <cellStyle name="Normal 4 3 22" xfId="2641"/>
    <cellStyle name="Normal 4 3 23" xfId="2642"/>
    <cellStyle name="Normal 4 3 24" xfId="2643"/>
    <cellStyle name="Normal 4 3 25" xfId="2644"/>
    <cellStyle name="Normal 4 3 26" xfId="2645"/>
    <cellStyle name="Normal 4 3 27" xfId="2646"/>
    <cellStyle name="Normal 4 3 28" xfId="2647"/>
    <cellStyle name="Normal 4 3 29" xfId="2648"/>
    <cellStyle name="Normal 4 3 3" xfId="2649"/>
    <cellStyle name="Normal 4 3 3 2" xfId="2650"/>
    <cellStyle name="Normal 4 3 30" xfId="2651"/>
    <cellStyle name="Normal 4 3 31" xfId="2652"/>
    <cellStyle name="Normal 4 3 32" xfId="2653"/>
    <cellStyle name="Normal 4 3 33" xfId="2654"/>
    <cellStyle name="Normal 4 3 34" xfId="2655"/>
    <cellStyle name="Normal 4 3 35" xfId="2656"/>
    <cellStyle name="Normal 4 3 36" xfId="2657"/>
    <cellStyle name="Normal 4 3 37" xfId="2658"/>
    <cellStyle name="Normal 4 3 38" xfId="2659"/>
    <cellStyle name="Normal 4 3 39" xfId="2660"/>
    <cellStyle name="Normal 4 3 4" xfId="2661"/>
    <cellStyle name="Normal 4 3 40" xfId="2662"/>
    <cellStyle name="Normal 4 3 41" xfId="2663"/>
    <cellStyle name="Normal 4 3 42" xfId="2664"/>
    <cellStyle name="Normal 4 3 43" xfId="2665"/>
    <cellStyle name="Normal 4 3 44" xfId="2666"/>
    <cellStyle name="Normal 4 3 45" xfId="2667"/>
    <cellStyle name="Normal 4 3 46" xfId="2668"/>
    <cellStyle name="Normal 4 3 47" xfId="2669"/>
    <cellStyle name="Normal 4 3 48" xfId="2670"/>
    <cellStyle name="Normal 4 3 49" xfId="2671"/>
    <cellStyle name="Normal 4 3 5" xfId="2672"/>
    <cellStyle name="Normal 4 3 50" xfId="2673"/>
    <cellStyle name="Normal 4 3 51" xfId="2674"/>
    <cellStyle name="Normal 4 3 52" xfId="2675"/>
    <cellStyle name="Normal 4 3 53" xfId="2676"/>
    <cellStyle name="Normal 4 3 54" xfId="2677"/>
    <cellStyle name="Normal 4 3 55" xfId="2678"/>
    <cellStyle name="Normal 4 3 56" xfId="2679"/>
    <cellStyle name="Normal 4 3 57" xfId="2680"/>
    <cellStyle name="Normal 4 3 58" xfId="2681"/>
    <cellStyle name="Normal 4 3 6" xfId="2682"/>
    <cellStyle name="Normal 4 3 7" xfId="2683"/>
    <cellStyle name="Normal 4 3 8" xfId="2684"/>
    <cellStyle name="Normal 4 3 9" xfId="2685"/>
    <cellStyle name="Normal 4 3_BM &amp; Non BM SKPD" xfId="2686"/>
    <cellStyle name="Normal 4 4" xfId="2687"/>
    <cellStyle name="Normal 4 5" xfId="2688"/>
    <cellStyle name="Normal 4 6" xfId="2689"/>
    <cellStyle name="Normal 4 7" xfId="2690"/>
    <cellStyle name="Normal 4 8" xfId="2691"/>
    <cellStyle name="Normal 4 9" xfId="2692"/>
    <cellStyle name="Normal 4_5.c. Format-LKPJ-SKPD" xfId="2693"/>
    <cellStyle name="Normal 40" xfId="2694"/>
    <cellStyle name="Normal 40 2" xfId="2695"/>
    <cellStyle name="Normal 40 3" xfId="2696"/>
    <cellStyle name="Normal 41" xfId="2697"/>
    <cellStyle name="Normal 41 2" xfId="2698"/>
    <cellStyle name="Normal 41 3" xfId="2699"/>
    <cellStyle name="Normal 42" xfId="2700"/>
    <cellStyle name="Normal 43" xfId="2701"/>
    <cellStyle name="Normal 44" xfId="2702"/>
    <cellStyle name="Normal 44 2" xfId="2703"/>
    <cellStyle name="Normal 44 3" xfId="2704"/>
    <cellStyle name="Normal 45" xfId="2705"/>
    <cellStyle name="Normal 45 10" xfId="2706"/>
    <cellStyle name="Normal 45 11" xfId="2707"/>
    <cellStyle name="Normal 45 2" xfId="2708"/>
    <cellStyle name="Normal 45 3" xfId="2709"/>
    <cellStyle name="Normal 45 4" xfId="2710"/>
    <cellStyle name="Normal 45 5" xfId="2711"/>
    <cellStyle name="Normal 45 6" xfId="2712"/>
    <cellStyle name="Normal 45 7" xfId="2713"/>
    <cellStyle name="Normal 45 8" xfId="2714"/>
    <cellStyle name="Normal 45 9" xfId="2715"/>
    <cellStyle name="Normal 46" xfId="2716"/>
    <cellStyle name="Normal 46 10" xfId="2717"/>
    <cellStyle name="Normal 46 11" xfId="2718"/>
    <cellStyle name="Normal 46 2" xfId="2719"/>
    <cellStyle name="Normal 46 3" xfId="2720"/>
    <cellStyle name="Normal 46 4" xfId="2721"/>
    <cellStyle name="Normal 46 5" xfId="2722"/>
    <cellStyle name="Normal 46 6" xfId="2723"/>
    <cellStyle name="Normal 46 7" xfId="2724"/>
    <cellStyle name="Normal 46 8" xfId="2725"/>
    <cellStyle name="Normal 46 9" xfId="2726"/>
    <cellStyle name="Normal 47" xfId="2727"/>
    <cellStyle name="Normal 47 10" xfId="2728"/>
    <cellStyle name="Normal 47 11" xfId="2729"/>
    <cellStyle name="Normal 47 2" xfId="2730"/>
    <cellStyle name="Normal 47 3" xfId="2731"/>
    <cellStyle name="Normal 47 4" xfId="2732"/>
    <cellStyle name="Normal 47 5" xfId="2733"/>
    <cellStyle name="Normal 47 6" xfId="2734"/>
    <cellStyle name="Normal 47 7" xfId="2735"/>
    <cellStyle name="Normal 47 8" xfId="2736"/>
    <cellStyle name="Normal 47 9" xfId="2737"/>
    <cellStyle name="Normal 48" xfId="2738"/>
    <cellStyle name="Normal 48 10" xfId="2739"/>
    <cellStyle name="Normal 48 11" xfId="2740"/>
    <cellStyle name="Normal 48 2" xfId="2741"/>
    <cellStyle name="Normal 48 3" xfId="2742"/>
    <cellStyle name="Normal 48 4" xfId="2743"/>
    <cellStyle name="Normal 48 5" xfId="2744"/>
    <cellStyle name="Normal 48 6" xfId="2745"/>
    <cellStyle name="Normal 48 7" xfId="2746"/>
    <cellStyle name="Normal 48 8" xfId="2747"/>
    <cellStyle name="Normal 48 9" xfId="2748"/>
    <cellStyle name="Normal 49" xfId="2749"/>
    <cellStyle name="Normal 49 10" xfId="2750"/>
    <cellStyle name="Normal 49 11" xfId="2751"/>
    <cellStyle name="Normal 49 2" xfId="2752"/>
    <cellStyle name="Normal 49 3" xfId="2753"/>
    <cellStyle name="Normal 49 4" xfId="2754"/>
    <cellStyle name="Normal 49 5" xfId="2755"/>
    <cellStyle name="Normal 49 6" xfId="2756"/>
    <cellStyle name="Normal 49 7" xfId="2757"/>
    <cellStyle name="Normal 49 8" xfId="2758"/>
    <cellStyle name="Normal 49 9" xfId="2759"/>
    <cellStyle name="Normal 5" xfId="2760"/>
    <cellStyle name="Normal 5 10" xfId="2761"/>
    <cellStyle name="Normal 5 11" xfId="2762"/>
    <cellStyle name="Normal 5 12" xfId="2763"/>
    <cellStyle name="Normal 5 13" xfId="2764"/>
    <cellStyle name="Normal 5 2" xfId="2765"/>
    <cellStyle name="Normal 5 2 10" xfId="2766"/>
    <cellStyle name="Normal 5 2 11" xfId="2767"/>
    <cellStyle name="Normal 5 2 12" xfId="2768"/>
    <cellStyle name="Normal 5 2 13" xfId="2769"/>
    <cellStyle name="Normal 5 2 14" xfId="2770"/>
    <cellStyle name="Normal 5 2 15" xfId="2771"/>
    <cellStyle name="Normal 5 2 16" xfId="2772"/>
    <cellStyle name="Normal 5 2 17" xfId="2773"/>
    <cellStyle name="Normal 5 2 18" xfId="2774"/>
    <cellStyle name="Normal 5 2 19" xfId="2775"/>
    <cellStyle name="Normal 5 2 2" xfId="2776"/>
    <cellStyle name="Normal 5 2 2 10" xfId="2777"/>
    <cellStyle name="Normal 5 2 2 11" xfId="2778"/>
    <cellStyle name="Normal 5 2 2 2" xfId="2779"/>
    <cellStyle name="Normal 5 2 2 3" xfId="2780"/>
    <cellStyle name="Normal 5 2 2 4" xfId="2781"/>
    <cellStyle name="Normal 5 2 2 5" xfId="2782"/>
    <cellStyle name="Normal 5 2 2 6" xfId="2783"/>
    <cellStyle name="Normal 5 2 2 7" xfId="2784"/>
    <cellStyle name="Normal 5 2 2 8" xfId="2785"/>
    <cellStyle name="Normal 5 2 2 9" xfId="2786"/>
    <cellStyle name="Normal 5 2 20" xfId="2787"/>
    <cellStyle name="Normal 5 2 21" xfId="2788"/>
    <cellStyle name="Normal 5 2 22" xfId="2789"/>
    <cellStyle name="Normal 5 2 23" xfId="2790"/>
    <cellStyle name="Normal 5 2 24" xfId="2791"/>
    <cellStyle name="Normal 5 2 25" xfId="2792"/>
    <cellStyle name="Normal 5 2 26" xfId="2793"/>
    <cellStyle name="Normal 5 2 27" xfId="2794"/>
    <cellStyle name="Normal 5 2 28" xfId="2795"/>
    <cellStyle name="Normal 5 2 29" xfId="2796"/>
    <cellStyle name="Normal 5 2 3" xfId="2797"/>
    <cellStyle name="Normal 5 2 3 2" xfId="2798"/>
    <cellStyle name="Normal 5 2 30" xfId="2799"/>
    <cellStyle name="Normal 5 2 31" xfId="2800"/>
    <cellStyle name="Normal 5 2 32" xfId="2801"/>
    <cellStyle name="Normal 5 2 33" xfId="2802"/>
    <cellStyle name="Normal 5 2 34" xfId="2803"/>
    <cellStyle name="Normal 5 2 35" xfId="2804"/>
    <cellStyle name="Normal 5 2 36" xfId="2805"/>
    <cellStyle name="Normal 5 2 37" xfId="2806"/>
    <cellStyle name="Normal 5 2 38" xfId="2807"/>
    <cellStyle name="Normal 5 2 39" xfId="2808"/>
    <cellStyle name="Normal 5 2 4" xfId="2809"/>
    <cellStyle name="Normal 5 2 40" xfId="2810"/>
    <cellStyle name="Normal 5 2 41" xfId="2811"/>
    <cellStyle name="Normal 5 2 42" xfId="2812"/>
    <cellStyle name="Normal 5 2 43" xfId="2813"/>
    <cellStyle name="Normal 5 2 44" xfId="2814"/>
    <cellStyle name="Normal 5 2 45" xfId="2815"/>
    <cellStyle name="Normal 5 2 46" xfId="2816"/>
    <cellStyle name="Normal 5 2 47" xfId="2817"/>
    <cellStyle name="Normal 5 2 48" xfId="2818"/>
    <cellStyle name="Normal 5 2 49" xfId="2819"/>
    <cellStyle name="Normal 5 2 5" xfId="2820"/>
    <cellStyle name="Normal 5 2 50" xfId="2821"/>
    <cellStyle name="Normal 5 2 51" xfId="2822"/>
    <cellStyle name="Normal 5 2 52" xfId="2823"/>
    <cellStyle name="Normal 5 2 53" xfId="2824"/>
    <cellStyle name="Normal 5 2 54" xfId="2825"/>
    <cellStyle name="Normal 5 2 55" xfId="2826"/>
    <cellStyle name="Normal 5 2 56" xfId="2827"/>
    <cellStyle name="Normal 5 2 57" xfId="2828"/>
    <cellStyle name="Normal 5 2 58" xfId="2829"/>
    <cellStyle name="Normal 5 2 6" xfId="2830"/>
    <cellStyle name="Normal 5 2 7" xfId="2831"/>
    <cellStyle name="Normal 5 2 8" xfId="2832"/>
    <cellStyle name="Normal 5 2 9" xfId="2833"/>
    <cellStyle name="Normal 5 2_BM &amp; Non BM SKPD" xfId="2834"/>
    <cellStyle name="Normal 5 3" xfId="2835"/>
    <cellStyle name="Normal 5 4" xfId="2836"/>
    <cellStyle name="Normal 5 5" xfId="2837"/>
    <cellStyle name="Normal 5 6" xfId="2838"/>
    <cellStyle name="Normal 5 7" xfId="2839"/>
    <cellStyle name="Normal 5 8" xfId="2840"/>
    <cellStyle name="Normal 5 9" xfId="2841"/>
    <cellStyle name="Normal 5_PPAS-P vs RAPBD-P-APBD P 2011" xfId="2842"/>
    <cellStyle name="Normal 50" xfId="2843"/>
    <cellStyle name="Normal 51" xfId="2844"/>
    <cellStyle name="Normal 51 10" xfId="2845"/>
    <cellStyle name="Normal 51 11" xfId="2846"/>
    <cellStyle name="Normal 51 2" xfId="2847"/>
    <cellStyle name="Normal 51 3" xfId="2848"/>
    <cellStyle name="Normal 51 4" xfId="2849"/>
    <cellStyle name="Normal 51 5" xfId="2850"/>
    <cellStyle name="Normal 51 6" xfId="2851"/>
    <cellStyle name="Normal 51 7" xfId="2852"/>
    <cellStyle name="Normal 51 8" xfId="2853"/>
    <cellStyle name="Normal 51 9" xfId="2854"/>
    <cellStyle name="Normal 52" xfId="2855"/>
    <cellStyle name="Normal 52 2" xfId="2856"/>
    <cellStyle name="Normal 52 3" xfId="2857"/>
    <cellStyle name="Normal 53" xfId="2858"/>
    <cellStyle name="Normal 54" xfId="2859"/>
    <cellStyle name="Normal 54 10" xfId="2860"/>
    <cellStyle name="Normal 54 11" xfId="2861"/>
    <cellStyle name="Normal 54 2" xfId="2862"/>
    <cellStyle name="Normal 54 3" xfId="2863"/>
    <cellStyle name="Normal 54 4" xfId="2864"/>
    <cellStyle name="Normal 54 5" xfId="2865"/>
    <cellStyle name="Normal 54 6" xfId="2866"/>
    <cellStyle name="Normal 54 7" xfId="2867"/>
    <cellStyle name="Normal 54 8" xfId="2868"/>
    <cellStyle name="Normal 54 9" xfId="2869"/>
    <cellStyle name="Normal 55" xfId="2870"/>
    <cellStyle name="Normal 55 10" xfId="2871"/>
    <cellStyle name="Normal 55 11" xfId="2872"/>
    <cellStyle name="Normal 55 2" xfId="2873"/>
    <cellStyle name="Normal 55 3" xfId="2874"/>
    <cellStyle name="Normal 55 4" xfId="2875"/>
    <cellStyle name="Normal 55 5" xfId="2876"/>
    <cellStyle name="Normal 55 6" xfId="2877"/>
    <cellStyle name="Normal 55 7" xfId="2878"/>
    <cellStyle name="Normal 55 8" xfId="2879"/>
    <cellStyle name="Normal 55 9" xfId="2880"/>
    <cellStyle name="Normal 56" xfId="2881"/>
    <cellStyle name="Normal 56 10" xfId="2882"/>
    <cellStyle name="Normal 56 11" xfId="2883"/>
    <cellStyle name="Normal 56 2" xfId="2884"/>
    <cellStyle name="Normal 56 3" xfId="2885"/>
    <cellStyle name="Normal 56 4" xfId="2886"/>
    <cellStyle name="Normal 56 5" xfId="2887"/>
    <cellStyle name="Normal 56 6" xfId="2888"/>
    <cellStyle name="Normal 56 7" xfId="2889"/>
    <cellStyle name="Normal 56 8" xfId="2890"/>
    <cellStyle name="Normal 56 9" xfId="2891"/>
    <cellStyle name="Normal 57" xfId="2892"/>
    <cellStyle name="Normal 57 2" xfId="2893"/>
    <cellStyle name="Normal 57 3" xfId="2894"/>
    <cellStyle name="Normal 58" xfId="2895"/>
    <cellStyle name="Normal 58 10" xfId="2896"/>
    <cellStyle name="Normal 58 11" xfId="2897"/>
    <cellStyle name="Normal 58 2" xfId="2898"/>
    <cellStyle name="Normal 58 3" xfId="2899"/>
    <cellStyle name="Normal 58 4" xfId="2900"/>
    <cellStyle name="Normal 58 5" xfId="2901"/>
    <cellStyle name="Normal 58 6" xfId="2902"/>
    <cellStyle name="Normal 58 7" xfId="2903"/>
    <cellStyle name="Normal 58 8" xfId="2904"/>
    <cellStyle name="Normal 58 9" xfId="2905"/>
    <cellStyle name="Normal 59" xfId="2906"/>
    <cellStyle name="Normal 59 10" xfId="2907"/>
    <cellStyle name="Normal 59 11" xfId="2908"/>
    <cellStyle name="Normal 59 2" xfId="2909"/>
    <cellStyle name="Normal 59 3" xfId="2910"/>
    <cellStyle name="Normal 59 4" xfId="2911"/>
    <cellStyle name="Normal 59 5" xfId="2912"/>
    <cellStyle name="Normal 59 6" xfId="2913"/>
    <cellStyle name="Normal 59 7" xfId="2914"/>
    <cellStyle name="Normal 59 8" xfId="2915"/>
    <cellStyle name="Normal 59 9" xfId="2916"/>
    <cellStyle name="Normal 6" xfId="2917"/>
    <cellStyle name="Normal 6 10" xfId="2918"/>
    <cellStyle name="Normal 6 11" xfId="2919"/>
    <cellStyle name="Normal 6 12" xfId="2920"/>
    <cellStyle name="Normal 6 13" xfId="2921"/>
    <cellStyle name="Normal 6 2" xfId="2922"/>
    <cellStyle name="Normal 6 3" xfId="2923"/>
    <cellStyle name="Normal 6 3 10" xfId="2924"/>
    <cellStyle name="Normal 6 3 11" xfId="2925"/>
    <cellStyle name="Normal 6 3 12" xfId="2926"/>
    <cellStyle name="Normal 6 3 13" xfId="2927"/>
    <cellStyle name="Normal 6 3 14" xfId="2928"/>
    <cellStyle name="Normal 6 3 15" xfId="2929"/>
    <cellStyle name="Normal 6 3 16" xfId="2930"/>
    <cellStyle name="Normal 6 3 17" xfId="2931"/>
    <cellStyle name="Normal 6 3 18" xfId="2932"/>
    <cellStyle name="Normal 6 3 19" xfId="2933"/>
    <cellStyle name="Normal 6 3 2" xfId="2934"/>
    <cellStyle name="Normal 6 3 2 10" xfId="2935"/>
    <cellStyle name="Normal 6 3 2 11" xfId="2936"/>
    <cellStyle name="Normal 6 3 2 2" xfId="2937"/>
    <cellStyle name="Normal 6 3 2 3" xfId="2938"/>
    <cellStyle name="Normal 6 3 2 4" xfId="2939"/>
    <cellStyle name="Normal 6 3 2 5" xfId="2940"/>
    <cellStyle name="Normal 6 3 2 6" xfId="2941"/>
    <cellStyle name="Normal 6 3 2 7" xfId="2942"/>
    <cellStyle name="Normal 6 3 2 8" xfId="2943"/>
    <cellStyle name="Normal 6 3 2 9" xfId="2944"/>
    <cellStyle name="Normal 6 3 20" xfId="2945"/>
    <cellStyle name="Normal 6 3 21" xfId="2946"/>
    <cellStyle name="Normal 6 3 22" xfId="2947"/>
    <cellStyle name="Normal 6 3 23" xfId="2948"/>
    <cellStyle name="Normal 6 3 24" xfId="2949"/>
    <cellStyle name="Normal 6 3 25" xfId="2950"/>
    <cellStyle name="Normal 6 3 26" xfId="2951"/>
    <cellStyle name="Normal 6 3 27" xfId="2952"/>
    <cellStyle name="Normal 6 3 28" xfId="2953"/>
    <cellStyle name="Normal 6 3 29" xfId="2954"/>
    <cellStyle name="Normal 6 3 3" xfId="2955"/>
    <cellStyle name="Normal 6 3 3 2" xfId="2956"/>
    <cellStyle name="Normal 6 3 30" xfId="2957"/>
    <cellStyle name="Normal 6 3 31" xfId="2958"/>
    <cellStyle name="Normal 6 3 32" xfId="2959"/>
    <cellStyle name="Normal 6 3 33" xfId="2960"/>
    <cellStyle name="Normal 6 3 34" xfId="2961"/>
    <cellStyle name="Normal 6 3 35" xfId="2962"/>
    <cellStyle name="Normal 6 3 36" xfId="2963"/>
    <cellStyle name="Normal 6 3 37" xfId="2964"/>
    <cellStyle name="Normal 6 3 38" xfId="2965"/>
    <cellStyle name="Normal 6 3 39" xfId="2966"/>
    <cellStyle name="Normal 6 3 4" xfId="2967"/>
    <cellStyle name="Normal 6 3 40" xfId="2968"/>
    <cellStyle name="Normal 6 3 41" xfId="2969"/>
    <cellStyle name="Normal 6 3 42" xfId="2970"/>
    <cellStyle name="Normal 6 3 43" xfId="2971"/>
    <cellStyle name="Normal 6 3 44" xfId="2972"/>
    <cellStyle name="Normal 6 3 45" xfId="2973"/>
    <cellStyle name="Normal 6 3 46" xfId="2974"/>
    <cellStyle name="Normal 6 3 47" xfId="2975"/>
    <cellStyle name="Normal 6 3 48" xfId="2976"/>
    <cellStyle name="Normal 6 3 49" xfId="2977"/>
    <cellStyle name="Normal 6 3 5" xfId="2978"/>
    <cellStyle name="Normal 6 3 50" xfId="2979"/>
    <cellStyle name="Normal 6 3 51" xfId="2980"/>
    <cellStyle name="Normal 6 3 52" xfId="2981"/>
    <cellStyle name="Normal 6 3 53" xfId="2982"/>
    <cellStyle name="Normal 6 3 54" xfId="2983"/>
    <cellStyle name="Normal 6 3 55" xfId="2984"/>
    <cellStyle name="Normal 6 3 56" xfId="2985"/>
    <cellStyle name="Normal 6 3 57" xfId="2986"/>
    <cellStyle name="Normal 6 3 58" xfId="2987"/>
    <cellStyle name="Normal 6 3 6" xfId="2988"/>
    <cellStyle name="Normal 6 3 7" xfId="2989"/>
    <cellStyle name="Normal 6 3 8" xfId="2990"/>
    <cellStyle name="Normal 6 3 9" xfId="2991"/>
    <cellStyle name="Normal 6 3_BM &amp; Non BM SKPD" xfId="2992"/>
    <cellStyle name="Normal 6 4" xfId="2993"/>
    <cellStyle name="Normal 6 5" xfId="2994"/>
    <cellStyle name="Normal 6 6" xfId="2995"/>
    <cellStyle name="Normal 6 7" xfId="2996"/>
    <cellStyle name="Normal 6 8" xfId="2997"/>
    <cellStyle name="Normal 6 9" xfId="2998"/>
    <cellStyle name="Normal 6_BIDANG SARPRAS_TR_LH" xfId="2999"/>
    <cellStyle name="Normal 60" xfId="3000"/>
    <cellStyle name="Normal 60 10" xfId="3001"/>
    <cellStyle name="Normal 60 11" xfId="3002"/>
    <cellStyle name="Normal 60 2" xfId="3003"/>
    <cellStyle name="Normal 60 3" xfId="3004"/>
    <cellStyle name="Normal 60 4" xfId="3005"/>
    <cellStyle name="Normal 60 5" xfId="3006"/>
    <cellStyle name="Normal 60 6" xfId="3007"/>
    <cellStyle name="Normal 60 7" xfId="3008"/>
    <cellStyle name="Normal 60 8" xfId="3009"/>
    <cellStyle name="Normal 60 9" xfId="3010"/>
    <cellStyle name="Normal 61" xfId="3011"/>
    <cellStyle name="Normal 61 10" xfId="3012"/>
    <cellStyle name="Normal 61 11" xfId="3013"/>
    <cellStyle name="Normal 61 2" xfId="3014"/>
    <cellStyle name="Normal 61 3" xfId="3015"/>
    <cellStyle name="Normal 61 4" xfId="3016"/>
    <cellStyle name="Normal 61 5" xfId="3017"/>
    <cellStyle name="Normal 61 6" xfId="3018"/>
    <cellStyle name="Normal 61 7" xfId="3019"/>
    <cellStyle name="Normal 61 8" xfId="3020"/>
    <cellStyle name="Normal 61 9" xfId="3021"/>
    <cellStyle name="Normal 62" xfId="3022"/>
    <cellStyle name="Normal 62 10" xfId="3023"/>
    <cellStyle name="Normal 62 11" xfId="3024"/>
    <cellStyle name="Normal 62 2" xfId="3025"/>
    <cellStyle name="Normal 62 3" xfId="3026"/>
    <cellStyle name="Normal 62 4" xfId="3027"/>
    <cellStyle name="Normal 62 5" xfId="3028"/>
    <cellStyle name="Normal 62 6" xfId="3029"/>
    <cellStyle name="Normal 62 7" xfId="3030"/>
    <cellStyle name="Normal 62 8" xfId="3031"/>
    <cellStyle name="Normal 62 9" xfId="3032"/>
    <cellStyle name="Normal 63" xfId="3033"/>
    <cellStyle name="Normal 63 2" xfId="3034"/>
    <cellStyle name="Normal 64" xfId="3035"/>
    <cellStyle name="Normal 64 2" xfId="3036"/>
    <cellStyle name="Normal 64 3" xfId="3037"/>
    <cellStyle name="Normal 65" xfId="3038"/>
    <cellStyle name="Normal 65 2" xfId="3039"/>
    <cellStyle name="Normal 65 3" xfId="3040"/>
    <cellStyle name="Normal 66" xfId="3041"/>
    <cellStyle name="Normal 66 2" xfId="3042"/>
    <cellStyle name="Normal 66 3" xfId="3043"/>
    <cellStyle name="Normal 67" xfId="3044"/>
    <cellStyle name="Normal 67 2" xfId="3045"/>
    <cellStyle name="Normal 67 3" xfId="3046"/>
    <cellStyle name="Normal 68" xfId="3047"/>
    <cellStyle name="Normal 68 2" xfId="3048"/>
    <cellStyle name="Normal 68 3" xfId="3049"/>
    <cellStyle name="Normal 69" xfId="3050"/>
    <cellStyle name="Normal 69 2" xfId="3051"/>
    <cellStyle name="Normal 69 3" xfId="3052"/>
    <cellStyle name="Normal 7" xfId="3053"/>
    <cellStyle name="Normal 7 10" xfId="3054"/>
    <cellStyle name="Normal 7 11" xfId="3055"/>
    <cellStyle name="Normal 7 12" xfId="3056"/>
    <cellStyle name="Normal 7 13" xfId="3057"/>
    <cellStyle name="Normal 7 2" xfId="3058"/>
    <cellStyle name="Normal 7 2 10" xfId="3059"/>
    <cellStyle name="Normal 7 2 11" xfId="3060"/>
    <cellStyle name="Normal 7 2 12" xfId="3061"/>
    <cellStyle name="Normal 7 2 13" xfId="3062"/>
    <cellStyle name="Normal 7 2 14" xfId="3063"/>
    <cellStyle name="Normal 7 2 15" xfId="3064"/>
    <cellStyle name="Normal 7 2 16" xfId="3065"/>
    <cellStyle name="Normal 7 2 17" xfId="3066"/>
    <cellStyle name="Normal 7 2 18" xfId="3067"/>
    <cellStyle name="Normal 7 2 19" xfId="3068"/>
    <cellStyle name="Normal 7 2 2" xfId="3069"/>
    <cellStyle name="Normal 7 2 2 10" xfId="3070"/>
    <cellStyle name="Normal 7 2 2 11" xfId="3071"/>
    <cellStyle name="Normal 7 2 2 2" xfId="3072"/>
    <cellStyle name="Normal 7 2 2 3" xfId="3073"/>
    <cellStyle name="Normal 7 2 2 4" xfId="3074"/>
    <cellStyle name="Normal 7 2 2 5" xfId="3075"/>
    <cellStyle name="Normal 7 2 2 6" xfId="3076"/>
    <cellStyle name="Normal 7 2 2 7" xfId="3077"/>
    <cellStyle name="Normal 7 2 2 8" xfId="3078"/>
    <cellStyle name="Normal 7 2 2 9" xfId="3079"/>
    <cellStyle name="Normal 7 2 20" xfId="3080"/>
    <cellStyle name="Normal 7 2 21" xfId="3081"/>
    <cellStyle name="Normal 7 2 22" xfId="3082"/>
    <cellStyle name="Normal 7 2 23" xfId="3083"/>
    <cellStyle name="Normal 7 2 24" xfId="3084"/>
    <cellStyle name="Normal 7 2 25" xfId="3085"/>
    <cellStyle name="Normal 7 2 26" xfId="3086"/>
    <cellStyle name="Normal 7 2 27" xfId="3087"/>
    <cellStyle name="Normal 7 2 28" xfId="3088"/>
    <cellStyle name="Normal 7 2 29" xfId="3089"/>
    <cellStyle name="Normal 7 2 3" xfId="3090"/>
    <cellStyle name="Normal 7 2 3 2" xfId="3091"/>
    <cellStyle name="Normal 7 2 30" xfId="3092"/>
    <cellStyle name="Normal 7 2 31" xfId="3093"/>
    <cellStyle name="Normal 7 2 32" xfId="3094"/>
    <cellStyle name="Normal 7 2 33" xfId="3095"/>
    <cellStyle name="Normal 7 2 34" xfId="3096"/>
    <cellStyle name="Normal 7 2 35" xfId="3097"/>
    <cellStyle name="Normal 7 2 36" xfId="3098"/>
    <cellStyle name="Normal 7 2 37" xfId="3099"/>
    <cellStyle name="Normal 7 2 38" xfId="3100"/>
    <cellStyle name="Normal 7 2 39" xfId="3101"/>
    <cellStyle name="Normal 7 2 4" xfId="3102"/>
    <cellStyle name="Normal 7 2 40" xfId="3103"/>
    <cellStyle name="Normal 7 2 41" xfId="3104"/>
    <cellStyle name="Normal 7 2 42" xfId="3105"/>
    <cellStyle name="Normal 7 2 43" xfId="3106"/>
    <cellStyle name="Normal 7 2 44" xfId="3107"/>
    <cellStyle name="Normal 7 2 45" xfId="3108"/>
    <cellStyle name="Normal 7 2 46" xfId="3109"/>
    <cellStyle name="Normal 7 2 47" xfId="3110"/>
    <cellStyle name="Normal 7 2 48" xfId="3111"/>
    <cellStyle name="Normal 7 2 49" xfId="3112"/>
    <cellStyle name="Normal 7 2 5" xfId="3113"/>
    <cellStyle name="Normal 7 2 50" xfId="3114"/>
    <cellStyle name="Normal 7 2 51" xfId="3115"/>
    <cellStyle name="Normal 7 2 52" xfId="3116"/>
    <cellStyle name="Normal 7 2 53" xfId="3117"/>
    <cellStyle name="Normal 7 2 54" xfId="3118"/>
    <cellStyle name="Normal 7 2 55" xfId="3119"/>
    <cellStyle name="Normal 7 2 56" xfId="3120"/>
    <cellStyle name="Normal 7 2 57" xfId="3121"/>
    <cellStyle name="Normal 7 2 58" xfId="3122"/>
    <cellStyle name="Normal 7 2 6" xfId="3123"/>
    <cellStyle name="Normal 7 2 7" xfId="3124"/>
    <cellStyle name="Normal 7 2 8" xfId="3125"/>
    <cellStyle name="Normal 7 2 9" xfId="3126"/>
    <cellStyle name="Normal 7 2_BM &amp; Non BM SKPD" xfId="3127"/>
    <cellStyle name="Normal 7 3" xfId="3128"/>
    <cellStyle name="Normal 7 4" xfId="3129"/>
    <cellStyle name="Normal 7 5" xfId="3130"/>
    <cellStyle name="Normal 7 6" xfId="3131"/>
    <cellStyle name="Normal 7 7" xfId="3132"/>
    <cellStyle name="Normal 7 8" xfId="3133"/>
    <cellStyle name="Normal 7 9" xfId="3134"/>
    <cellStyle name="Normal 7_PPAS-P vs RAPBD-P-APBD P 2011" xfId="3135"/>
    <cellStyle name="Normal 70" xfId="3136"/>
    <cellStyle name="Normal 71" xfId="3137"/>
    <cellStyle name="Normal 72" xfId="3138"/>
    <cellStyle name="Normal 72 2" xfId="3139"/>
    <cellStyle name="Normal 72 3" xfId="3140"/>
    <cellStyle name="Normal 73" xfId="3141"/>
    <cellStyle name="Normal 73 2" xfId="3142"/>
    <cellStyle name="Normal 73 3" xfId="3143"/>
    <cellStyle name="Normal 74" xfId="3144"/>
    <cellStyle name="Normal 74 2" xfId="3145"/>
    <cellStyle name="Normal 74 3" xfId="3146"/>
    <cellStyle name="Normal 75" xfId="3147"/>
    <cellStyle name="Normal 75 2" xfId="3148"/>
    <cellStyle name="Normal 75 3" xfId="3149"/>
    <cellStyle name="Normal 76" xfId="3150"/>
    <cellStyle name="Normal 76 2" xfId="3151"/>
    <cellStyle name="Normal 77" xfId="3152"/>
    <cellStyle name="Normal 78" xfId="3153"/>
    <cellStyle name="Normal 78 2" xfId="3154"/>
    <cellStyle name="Normal 78 3" xfId="3155"/>
    <cellStyle name="Normal 79" xfId="3156"/>
    <cellStyle name="Normal 79 2" xfId="3157"/>
    <cellStyle name="Normal 79 3" xfId="3158"/>
    <cellStyle name="Normal 8" xfId="3159"/>
    <cellStyle name="Normal 8 2" xfId="3160"/>
    <cellStyle name="Normal 8 2 10" xfId="3161"/>
    <cellStyle name="Normal 8 2 11" xfId="3162"/>
    <cellStyle name="Normal 8 2 12" xfId="3163"/>
    <cellStyle name="Normal 8 2 13" xfId="3164"/>
    <cellStyle name="Normal 8 2 14" xfId="3165"/>
    <cellStyle name="Normal 8 2 15" xfId="3166"/>
    <cellStyle name="Normal 8 2 16" xfId="3167"/>
    <cellStyle name="Normal 8 2 17" xfId="3168"/>
    <cellStyle name="Normal 8 2 18" xfId="3169"/>
    <cellStyle name="Normal 8 2 19" xfId="3170"/>
    <cellStyle name="Normal 8 2 2" xfId="3171"/>
    <cellStyle name="Normal 8 2 2 10" xfId="3172"/>
    <cellStyle name="Normal 8 2 2 11" xfId="3173"/>
    <cellStyle name="Normal 8 2 2 2" xfId="3174"/>
    <cellStyle name="Normal 8 2 2 3" xfId="3175"/>
    <cellStyle name="Normal 8 2 2 4" xfId="3176"/>
    <cellStyle name="Normal 8 2 2 5" xfId="3177"/>
    <cellStyle name="Normal 8 2 2 6" xfId="3178"/>
    <cellStyle name="Normal 8 2 2 7" xfId="3179"/>
    <cellStyle name="Normal 8 2 2 8" xfId="3180"/>
    <cellStyle name="Normal 8 2 2 9" xfId="3181"/>
    <cellStyle name="Normal 8 2 20" xfId="3182"/>
    <cellStyle name="Normal 8 2 21" xfId="3183"/>
    <cellStyle name="Normal 8 2 22" xfId="3184"/>
    <cellStyle name="Normal 8 2 23" xfId="3185"/>
    <cellStyle name="Normal 8 2 24" xfId="3186"/>
    <cellStyle name="Normal 8 2 25" xfId="3187"/>
    <cellStyle name="Normal 8 2 26" xfId="3188"/>
    <cellStyle name="Normal 8 2 27" xfId="3189"/>
    <cellStyle name="Normal 8 2 28" xfId="3190"/>
    <cellStyle name="Normal 8 2 29" xfId="3191"/>
    <cellStyle name="Normal 8 2 3" xfId="3192"/>
    <cellStyle name="Normal 8 2 3 2" xfId="3193"/>
    <cellStyle name="Normal 8 2 30" xfId="3194"/>
    <cellStyle name="Normal 8 2 31" xfId="3195"/>
    <cellStyle name="Normal 8 2 32" xfId="3196"/>
    <cellStyle name="Normal 8 2 33" xfId="3197"/>
    <cellStyle name="Normal 8 2 34" xfId="3198"/>
    <cellStyle name="Normal 8 2 35" xfId="3199"/>
    <cellStyle name="Normal 8 2 36" xfId="3200"/>
    <cellStyle name="Normal 8 2 37" xfId="3201"/>
    <cellStyle name="Normal 8 2 38" xfId="3202"/>
    <cellStyle name="Normal 8 2 39" xfId="3203"/>
    <cellStyle name="Normal 8 2 4" xfId="3204"/>
    <cellStyle name="Normal 8 2 40" xfId="3205"/>
    <cellStyle name="Normal 8 2 41" xfId="3206"/>
    <cellStyle name="Normal 8 2 42" xfId="3207"/>
    <cellStyle name="Normal 8 2 43" xfId="3208"/>
    <cellStyle name="Normal 8 2 44" xfId="3209"/>
    <cellStyle name="Normal 8 2 45" xfId="3210"/>
    <cellStyle name="Normal 8 2 46" xfId="3211"/>
    <cellStyle name="Normal 8 2 47" xfId="3212"/>
    <cellStyle name="Normal 8 2 48" xfId="3213"/>
    <cellStyle name="Normal 8 2 49" xfId="3214"/>
    <cellStyle name="Normal 8 2 5" xfId="3215"/>
    <cellStyle name="Normal 8 2 50" xfId="3216"/>
    <cellStyle name="Normal 8 2 51" xfId="3217"/>
    <cellStyle name="Normal 8 2 52" xfId="3218"/>
    <cellStyle name="Normal 8 2 53" xfId="3219"/>
    <cellStyle name="Normal 8 2 54" xfId="3220"/>
    <cellStyle name="Normal 8 2 55" xfId="3221"/>
    <cellStyle name="Normal 8 2 56" xfId="3222"/>
    <cellStyle name="Normal 8 2 57" xfId="3223"/>
    <cellStyle name="Normal 8 2 58" xfId="3224"/>
    <cellStyle name="Normal 8 2 6" xfId="3225"/>
    <cellStyle name="Normal 8 2 7" xfId="3226"/>
    <cellStyle name="Normal 8 2 8" xfId="3227"/>
    <cellStyle name="Normal 8 2 9" xfId="3228"/>
    <cellStyle name="Normal 8 2_BM &amp; Non BM SKPD" xfId="3229"/>
    <cellStyle name="Normal 8_PPAS-P vs RAPBD-P-APBD P 2011" xfId="3230"/>
    <cellStyle name="Normal 80" xfId="3231"/>
    <cellStyle name="Normal 81" xfId="3232"/>
    <cellStyle name="Normal 81 2" xfId="3233"/>
    <cellStyle name="Normal 81 3" xfId="3234"/>
    <cellStyle name="Normal 82" xfId="3235"/>
    <cellStyle name="Normal 82 2" xfId="3236"/>
    <cellStyle name="Normal 82 3" xfId="3237"/>
    <cellStyle name="Normal 83" xfId="3238"/>
    <cellStyle name="Normal 84" xfId="3239"/>
    <cellStyle name="Normal 84 2" xfId="3240"/>
    <cellStyle name="Normal 84 3" xfId="3241"/>
    <cellStyle name="Normal 85" xfId="3242"/>
    <cellStyle name="Normal 85 2" xfId="3243"/>
    <cellStyle name="Normal 85 3" xfId="3244"/>
    <cellStyle name="Normal 86" xfId="3245"/>
    <cellStyle name="Normal 86 2" xfId="3246"/>
    <cellStyle name="Normal 86 3" xfId="3247"/>
    <cellStyle name="Normal 87" xfId="3248"/>
    <cellStyle name="Normal 87 2" xfId="3249"/>
    <cellStyle name="Normal 87 3" xfId="3250"/>
    <cellStyle name="Normal 88" xfId="3251"/>
    <cellStyle name="Normal 88 2" xfId="3252"/>
    <cellStyle name="Normal 88 3" xfId="3253"/>
    <cellStyle name="Normal 89" xfId="3254"/>
    <cellStyle name="Normal 89 2" xfId="3255"/>
    <cellStyle name="Normal 9" xfId="3256"/>
    <cellStyle name="Normal 9 2" xfId="3257"/>
    <cellStyle name="Normal 90" xfId="3258"/>
    <cellStyle name="Normal 91" xfId="3259"/>
    <cellStyle name="Normal 92" xfId="3260"/>
    <cellStyle name="Normal 93" xfId="3261"/>
    <cellStyle name="Normal 94" xfId="3262"/>
    <cellStyle name="Normal 95" xfId="3263"/>
    <cellStyle name="Normal_8 SKPD_Pemerintahan" xfId="3"/>
    <cellStyle name="Note 10" xfId="3264"/>
    <cellStyle name="Note 11" xfId="3265"/>
    <cellStyle name="Note 12" xfId="3266"/>
    <cellStyle name="Note 13" xfId="3267"/>
    <cellStyle name="Note 2" xfId="3268"/>
    <cellStyle name="Note 3" xfId="3269"/>
    <cellStyle name="Note 4" xfId="3270"/>
    <cellStyle name="Note 5" xfId="3271"/>
    <cellStyle name="Note 6" xfId="3272"/>
    <cellStyle name="Note 7" xfId="3273"/>
    <cellStyle name="Note 8" xfId="3274"/>
    <cellStyle name="Note 9" xfId="3275"/>
    <cellStyle name="Output 10" xfId="3276"/>
    <cellStyle name="Output 11" xfId="3277"/>
    <cellStyle name="Output 12" xfId="3278"/>
    <cellStyle name="Output 13" xfId="3279"/>
    <cellStyle name="Output 2" xfId="3280"/>
    <cellStyle name="Output 3" xfId="3281"/>
    <cellStyle name="Output 4" xfId="3282"/>
    <cellStyle name="Output 5" xfId="3283"/>
    <cellStyle name="Output 6" xfId="3284"/>
    <cellStyle name="Output 7" xfId="3285"/>
    <cellStyle name="Output 8" xfId="3286"/>
    <cellStyle name="Output 9" xfId="3287"/>
    <cellStyle name="Percent 2" xfId="3288"/>
    <cellStyle name="Percent 3" xfId="3289"/>
    <cellStyle name="Percent 3 10" xfId="3290"/>
    <cellStyle name="Percent 3 11" xfId="3291"/>
    <cellStyle name="Percent 3 12" xfId="3292"/>
    <cellStyle name="Percent 3 13" xfId="3293"/>
    <cellStyle name="Percent 3 14" xfId="3294"/>
    <cellStyle name="Percent 3 15" xfId="3295"/>
    <cellStyle name="Percent 3 16" xfId="3296"/>
    <cellStyle name="Percent 3 17" xfId="3297"/>
    <cellStyle name="Percent 3 18" xfId="3298"/>
    <cellStyle name="Percent 3 2" xfId="3299"/>
    <cellStyle name="Percent 3 2 10" xfId="3300"/>
    <cellStyle name="Percent 3 2 11" xfId="3301"/>
    <cellStyle name="Percent 3 2 12" xfId="3302"/>
    <cellStyle name="Percent 3 2 2" xfId="3303"/>
    <cellStyle name="Percent 3 2 2 2" xfId="3304"/>
    <cellStyle name="Percent 3 2 2 2 2" xfId="3305"/>
    <cellStyle name="Percent 3 2 2 3" xfId="3306"/>
    <cellStyle name="Percent 3 2 3" xfId="3307"/>
    <cellStyle name="Percent 3 2 3 2" xfId="3308"/>
    <cellStyle name="Percent 3 2 3 3" xfId="3309"/>
    <cellStyle name="Percent 3 2 4" xfId="3310"/>
    <cellStyle name="Percent 3 2 5" xfId="3311"/>
    <cellStyle name="Percent 3 2 6" xfId="3312"/>
    <cellStyle name="Percent 3 2 7" xfId="3313"/>
    <cellStyle name="Percent 3 2 8" xfId="3314"/>
    <cellStyle name="Percent 3 2 9" xfId="3315"/>
    <cellStyle name="Percent 3 3" xfId="3316"/>
    <cellStyle name="Percent 3 3 2" xfId="3317"/>
    <cellStyle name="Percent 3 4" xfId="3318"/>
    <cellStyle name="Percent 3 4 2" xfId="3319"/>
    <cellStyle name="Percent 3 5" xfId="3320"/>
    <cellStyle name="Percent 3 5 2" xfId="3321"/>
    <cellStyle name="Percent 3 6" xfId="3322"/>
    <cellStyle name="Percent 3 6 2" xfId="3323"/>
    <cellStyle name="Percent 3 7" xfId="3324"/>
    <cellStyle name="Percent 3 7 2" xfId="3325"/>
    <cellStyle name="Percent 3 8" xfId="3326"/>
    <cellStyle name="Percent 3 8 2" xfId="3327"/>
    <cellStyle name="Percent 3 9" xfId="3328"/>
    <cellStyle name="Percent 3 9 2" xfId="3329"/>
    <cellStyle name="Percent 4" xfId="3330"/>
    <cellStyle name="Percent 5" xfId="3331"/>
    <cellStyle name="Percent 5 2" xfId="3332"/>
    <cellStyle name="Percent 6" xfId="3333"/>
    <cellStyle name="Title 10" xfId="3334"/>
    <cellStyle name="Title 11" xfId="3335"/>
    <cellStyle name="Title 12" xfId="3336"/>
    <cellStyle name="Title 13" xfId="3337"/>
    <cellStyle name="Title 2" xfId="3338"/>
    <cellStyle name="Title 3" xfId="3339"/>
    <cellStyle name="Title 4" xfId="3340"/>
    <cellStyle name="Title 5" xfId="3341"/>
    <cellStyle name="Title 6" xfId="3342"/>
    <cellStyle name="Title 7" xfId="3343"/>
    <cellStyle name="Title 8" xfId="3344"/>
    <cellStyle name="Title 9" xfId="3345"/>
    <cellStyle name="Total 10" xfId="3346"/>
    <cellStyle name="Total 11" xfId="3347"/>
    <cellStyle name="Total 12" xfId="3348"/>
    <cellStyle name="Total 13" xfId="3349"/>
    <cellStyle name="Total 2" xfId="3350"/>
    <cellStyle name="Total 3" xfId="3351"/>
    <cellStyle name="Total 4" xfId="3352"/>
    <cellStyle name="Total 5" xfId="3353"/>
    <cellStyle name="Total 6" xfId="3354"/>
    <cellStyle name="Total 7" xfId="3355"/>
    <cellStyle name="Total 8" xfId="3356"/>
    <cellStyle name="Total 9" xfId="3357"/>
    <cellStyle name="Warning Text 10" xfId="3358"/>
    <cellStyle name="Warning Text 11" xfId="3359"/>
    <cellStyle name="Warning Text 12" xfId="3360"/>
    <cellStyle name="Warning Text 13" xfId="3361"/>
    <cellStyle name="Warning Text 2" xfId="3362"/>
    <cellStyle name="Warning Text 3" xfId="3363"/>
    <cellStyle name="Warning Text 4" xfId="3364"/>
    <cellStyle name="Warning Text 5" xfId="3365"/>
    <cellStyle name="Warning Text 6" xfId="3366"/>
    <cellStyle name="Warning Text 7" xfId="3367"/>
    <cellStyle name="Warning Text 8" xfId="3368"/>
    <cellStyle name="Warning Text 9" xfId="33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177165</xdr:colOff>
      <xdr:row>0</xdr:row>
      <xdr:rowOff>100965</xdr:rowOff>
    </xdr:from>
    <xdr:to>
      <xdr:col>10</xdr:col>
      <xdr:colOff>371475</xdr:colOff>
      <xdr:row>3</xdr:row>
      <xdr:rowOff>184785</xdr:rowOff>
    </xdr:to>
    <xdr:pic>
      <xdr:nvPicPr>
        <xdr:cNvPr id="2" name="Picture 1" descr="logoKabBog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2640" y="100965"/>
          <a:ext cx="689610" cy="82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177165</xdr:colOff>
      <xdr:row>0</xdr:row>
      <xdr:rowOff>100965</xdr:rowOff>
    </xdr:from>
    <xdr:to>
      <xdr:col>10</xdr:col>
      <xdr:colOff>371475</xdr:colOff>
      <xdr:row>3</xdr:row>
      <xdr:rowOff>184785</xdr:rowOff>
    </xdr:to>
    <xdr:pic>
      <xdr:nvPicPr>
        <xdr:cNvPr id="2" name="Picture 1" descr="logoKabBog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58865" y="100965"/>
          <a:ext cx="715010" cy="82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RI%20BAPPEDA%20TGL%2031-12-2010/BUAT%20BAPPEDA/Penyampaian%20Laporan%20Capaian%20IKK%20BKPP%20ok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Administrator\My%20Documents\Bali\EKPPD%20KLUNGK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k 2 (2)"/>
      <sheetName val="Kesesuaian Materi"/>
      <sheetName val="Pengambil Kebijakan"/>
      <sheetName val="kk 1"/>
      <sheetName val="Pelaksana Kebijakan Umum (1)"/>
      <sheetName val="kk 2"/>
      <sheetName val="Pelaksana Kebijakan Umum (2)"/>
      <sheetName val="Urusan Pemerintahan"/>
      <sheetName val="KK 3"/>
      <sheetName val="Rekap Isian Individu"/>
      <sheetName val="Sheet1"/>
    </sheetNames>
    <sheetDataSet>
      <sheetData sheetId="0"/>
      <sheetData sheetId="1">
        <row r="7">
          <cell r="J7">
            <v>1</v>
          </cell>
        </row>
        <row r="8">
          <cell r="J8">
            <v>0</v>
          </cell>
        </row>
      </sheetData>
      <sheetData sheetId="2">
        <row r="8">
          <cell r="L8" t="str">
            <v>Ada</v>
          </cell>
          <cell r="M8" t="str">
            <v>Tepat</v>
          </cell>
          <cell r="N8" t="str">
            <v>Sesuai</v>
          </cell>
        </row>
        <row r="9">
          <cell r="L9" t="str">
            <v>Tidak</v>
          </cell>
          <cell r="M9" t="str">
            <v>Tidak</v>
          </cell>
          <cell r="N9" t="str">
            <v>Tidak</v>
          </cell>
        </row>
        <row r="10">
          <cell r="L10" t="str">
            <v>TDI</v>
          </cell>
          <cell r="M10" t="str">
            <v>TDI</v>
          </cell>
          <cell r="N10" t="str">
            <v>TDI</v>
          </cell>
        </row>
        <row r="49">
          <cell r="L49" t="str">
            <v>WTP</v>
          </cell>
          <cell r="M49" t="str">
            <v>WDP</v>
          </cell>
          <cell r="N49" t="str">
            <v>TMP</v>
          </cell>
          <cell r="O49" t="str">
            <v>TW</v>
          </cell>
          <cell r="P49" t="str">
            <v>TDI</v>
          </cell>
        </row>
      </sheetData>
      <sheetData sheetId="3"/>
      <sheetData sheetId="4">
        <row r="50">
          <cell r="AH50" t="str">
            <v>ada</v>
          </cell>
        </row>
        <row r="51">
          <cell r="AH51" t="str">
            <v>tidak</v>
          </cell>
        </row>
        <row r="52">
          <cell r="AH52" t="str">
            <v>TDI</v>
          </cell>
        </row>
        <row r="53">
          <cell r="AH53" t="str">
            <v>BUP</v>
          </cell>
        </row>
      </sheetData>
      <sheetData sheetId="5" refreshError="1"/>
      <sheetData sheetId="6" refreshError="1"/>
      <sheetData sheetId="7">
        <row r="54">
          <cell r="K54" t="str">
            <v>sudah</v>
          </cell>
          <cell r="L54" t="str">
            <v>belum</v>
          </cell>
          <cell r="M54" t="str">
            <v>TDI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kk 2"/>
      <sheetName val="Pelaksana Kebijakan Umum (2)"/>
      <sheetName val="Urusan Pemerintahan"/>
      <sheetName val="KK 3"/>
      <sheetName val="Rekap Isian Individu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654"/>
  <sheetViews>
    <sheetView topLeftCell="A37" zoomScale="90" zoomScaleNormal="90" zoomScaleSheetLayoutView="90" workbookViewId="0">
      <selection activeCell="I50" sqref="I50"/>
    </sheetView>
  </sheetViews>
  <sheetFormatPr defaultRowHeight="15.5"/>
  <cols>
    <col min="1" max="1" width="4.7265625" style="54" customWidth="1"/>
    <col min="2" max="2" width="16" style="55" customWidth="1"/>
    <col min="3" max="3" width="2.453125" style="55" customWidth="1"/>
    <col min="4" max="4" width="12.1796875" style="55" customWidth="1"/>
    <col min="5" max="5" width="3.7265625" style="56" customWidth="1"/>
    <col min="6" max="6" width="22.26953125" style="55" customWidth="1"/>
    <col min="7" max="7" width="9.81640625" style="55" customWidth="1"/>
    <col min="8" max="8" width="14.453125" style="55" customWidth="1"/>
    <col min="9" max="9" width="3.7265625" style="56" customWidth="1"/>
    <col min="10" max="10" width="3.7265625" style="55" customWidth="1"/>
    <col min="11" max="11" width="29.7265625" style="55" customWidth="1"/>
    <col min="12" max="12" width="18.1796875" style="19" customWidth="1"/>
    <col min="13" max="13" width="19.54296875" style="19" customWidth="1"/>
    <col min="14" max="14" width="10" style="54" customWidth="1"/>
    <col min="15" max="15" width="15.7265625" style="54" customWidth="1"/>
    <col min="16" max="16" width="9.1796875" style="19"/>
    <col min="17" max="17" width="18" style="19" customWidth="1"/>
    <col min="18" max="256" width="9.1796875" style="19"/>
    <col min="257" max="257" width="4.7265625" style="19" customWidth="1"/>
    <col min="258" max="258" width="14.7265625" style="19" customWidth="1"/>
    <col min="259" max="259" width="1.26953125" style="19" customWidth="1"/>
    <col min="260" max="260" width="12.1796875" style="19" customWidth="1"/>
    <col min="261" max="261" width="3.7265625" style="19" customWidth="1"/>
    <col min="262" max="262" width="22.26953125" style="19" customWidth="1"/>
    <col min="263" max="263" width="9.81640625" style="19" customWidth="1"/>
    <col min="264" max="264" width="14.453125" style="19" customWidth="1"/>
    <col min="265" max="266" width="3.7265625" style="19" customWidth="1"/>
    <col min="267" max="267" width="28.453125" style="19" bestFit="1" customWidth="1"/>
    <col min="268" max="268" width="15" style="19" customWidth="1"/>
    <col min="269" max="269" width="18.7265625" style="19" customWidth="1"/>
    <col min="270" max="270" width="9.7265625" style="19" customWidth="1"/>
    <col min="271" max="271" width="15.7265625" style="19" customWidth="1"/>
    <col min="272" max="512" width="9.1796875" style="19"/>
    <col min="513" max="513" width="4.7265625" style="19" customWidth="1"/>
    <col min="514" max="514" width="14.7265625" style="19" customWidth="1"/>
    <col min="515" max="515" width="1.26953125" style="19" customWidth="1"/>
    <col min="516" max="516" width="12.1796875" style="19" customWidth="1"/>
    <col min="517" max="517" width="3.7265625" style="19" customWidth="1"/>
    <col min="518" max="518" width="22.26953125" style="19" customWidth="1"/>
    <col min="519" max="519" width="9.81640625" style="19" customWidth="1"/>
    <col min="520" max="520" width="14.453125" style="19" customWidth="1"/>
    <col min="521" max="522" width="3.7265625" style="19" customWidth="1"/>
    <col min="523" max="523" width="28.453125" style="19" bestFit="1" customWidth="1"/>
    <col min="524" max="524" width="15" style="19" customWidth="1"/>
    <col min="525" max="525" width="18.7265625" style="19" customWidth="1"/>
    <col min="526" max="526" width="9.7265625" style="19" customWidth="1"/>
    <col min="527" max="527" width="15.7265625" style="19" customWidth="1"/>
    <col min="528" max="768" width="9.1796875" style="19"/>
    <col min="769" max="769" width="4.7265625" style="19" customWidth="1"/>
    <col min="770" max="770" width="14.7265625" style="19" customWidth="1"/>
    <col min="771" max="771" width="1.26953125" style="19" customWidth="1"/>
    <col min="772" max="772" width="12.1796875" style="19" customWidth="1"/>
    <col min="773" max="773" width="3.7265625" style="19" customWidth="1"/>
    <col min="774" max="774" width="22.26953125" style="19" customWidth="1"/>
    <col min="775" max="775" width="9.81640625" style="19" customWidth="1"/>
    <col min="776" max="776" width="14.453125" style="19" customWidth="1"/>
    <col min="777" max="778" width="3.7265625" style="19" customWidth="1"/>
    <col min="779" max="779" width="28.453125" style="19" bestFit="1" customWidth="1"/>
    <col min="780" max="780" width="15" style="19" customWidth="1"/>
    <col min="781" max="781" width="18.7265625" style="19" customWidth="1"/>
    <col min="782" max="782" width="9.7265625" style="19" customWidth="1"/>
    <col min="783" max="783" width="15.7265625" style="19" customWidth="1"/>
    <col min="784" max="1024" width="9.1796875" style="19"/>
    <col min="1025" max="1025" width="4.7265625" style="19" customWidth="1"/>
    <col min="1026" max="1026" width="14.7265625" style="19" customWidth="1"/>
    <col min="1027" max="1027" width="1.26953125" style="19" customWidth="1"/>
    <col min="1028" max="1028" width="12.1796875" style="19" customWidth="1"/>
    <col min="1029" max="1029" width="3.7265625" style="19" customWidth="1"/>
    <col min="1030" max="1030" width="22.26953125" style="19" customWidth="1"/>
    <col min="1031" max="1031" width="9.81640625" style="19" customWidth="1"/>
    <col min="1032" max="1032" width="14.453125" style="19" customWidth="1"/>
    <col min="1033" max="1034" width="3.7265625" style="19" customWidth="1"/>
    <col min="1035" max="1035" width="28.453125" style="19" bestFit="1" customWidth="1"/>
    <col min="1036" max="1036" width="15" style="19" customWidth="1"/>
    <col min="1037" max="1037" width="18.7265625" style="19" customWidth="1"/>
    <col min="1038" max="1038" width="9.7265625" style="19" customWidth="1"/>
    <col min="1039" max="1039" width="15.7265625" style="19" customWidth="1"/>
    <col min="1040" max="1280" width="9.1796875" style="19"/>
    <col min="1281" max="1281" width="4.7265625" style="19" customWidth="1"/>
    <col min="1282" max="1282" width="14.7265625" style="19" customWidth="1"/>
    <col min="1283" max="1283" width="1.26953125" style="19" customWidth="1"/>
    <col min="1284" max="1284" width="12.1796875" style="19" customWidth="1"/>
    <col min="1285" max="1285" width="3.7265625" style="19" customWidth="1"/>
    <col min="1286" max="1286" width="22.26953125" style="19" customWidth="1"/>
    <col min="1287" max="1287" width="9.81640625" style="19" customWidth="1"/>
    <col min="1288" max="1288" width="14.453125" style="19" customWidth="1"/>
    <col min="1289" max="1290" width="3.7265625" style="19" customWidth="1"/>
    <col min="1291" max="1291" width="28.453125" style="19" bestFit="1" customWidth="1"/>
    <col min="1292" max="1292" width="15" style="19" customWidth="1"/>
    <col min="1293" max="1293" width="18.7265625" style="19" customWidth="1"/>
    <col min="1294" max="1294" width="9.7265625" style="19" customWidth="1"/>
    <col min="1295" max="1295" width="15.7265625" style="19" customWidth="1"/>
    <col min="1296" max="1536" width="9.1796875" style="19"/>
    <col min="1537" max="1537" width="4.7265625" style="19" customWidth="1"/>
    <col min="1538" max="1538" width="14.7265625" style="19" customWidth="1"/>
    <col min="1539" max="1539" width="1.26953125" style="19" customWidth="1"/>
    <col min="1540" max="1540" width="12.1796875" style="19" customWidth="1"/>
    <col min="1541" max="1541" width="3.7265625" style="19" customWidth="1"/>
    <col min="1542" max="1542" width="22.26953125" style="19" customWidth="1"/>
    <col min="1543" max="1543" width="9.81640625" style="19" customWidth="1"/>
    <col min="1544" max="1544" width="14.453125" style="19" customWidth="1"/>
    <col min="1545" max="1546" width="3.7265625" style="19" customWidth="1"/>
    <col min="1547" max="1547" width="28.453125" style="19" bestFit="1" customWidth="1"/>
    <col min="1548" max="1548" width="15" style="19" customWidth="1"/>
    <col min="1549" max="1549" width="18.7265625" style="19" customWidth="1"/>
    <col min="1550" max="1550" width="9.7265625" style="19" customWidth="1"/>
    <col min="1551" max="1551" width="15.7265625" style="19" customWidth="1"/>
    <col min="1552" max="1792" width="9.1796875" style="19"/>
    <col min="1793" max="1793" width="4.7265625" style="19" customWidth="1"/>
    <col min="1794" max="1794" width="14.7265625" style="19" customWidth="1"/>
    <col min="1795" max="1795" width="1.26953125" style="19" customWidth="1"/>
    <col min="1796" max="1796" width="12.1796875" style="19" customWidth="1"/>
    <col min="1797" max="1797" width="3.7265625" style="19" customWidth="1"/>
    <col min="1798" max="1798" width="22.26953125" style="19" customWidth="1"/>
    <col min="1799" max="1799" width="9.81640625" style="19" customWidth="1"/>
    <col min="1800" max="1800" width="14.453125" style="19" customWidth="1"/>
    <col min="1801" max="1802" width="3.7265625" style="19" customWidth="1"/>
    <col min="1803" max="1803" width="28.453125" style="19" bestFit="1" customWidth="1"/>
    <col min="1804" max="1804" width="15" style="19" customWidth="1"/>
    <col min="1805" max="1805" width="18.7265625" style="19" customWidth="1"/>
    <col min="1806" max="1806" width="9.7265625" style="19" customWidth="1"/>
    <col min="1807" max="1807" width="15.7265625" style="19" customWidth="1"/>
    <col min="1808" max="2048" width="9.1796875" style="19"/>
    <col min="2049" max="2049" width="4.7265625" style="19" customWidth="1"/>
    <col min="2050" max="2050" width="14.7265625" style="19" customWidth="1"/>
    <col min="2051" max="2051" width="1.26953125" style="19" customWidth="1"/>
    <col min="2052" max="2052" width="12.1796875" style="19" customWidth="1"/>
    <col min="2053" max="2053" width="3.7265625" style="19" customWidth="1"/>
    <col min="2054" max="2054" width="22.26953125" style="19" customWidth="1"/>
    <col min="2055" max="2055" width="9.81640625" style="19" customWidth="1"/>
    <col min="2056" max="2056" width="14.453125" style="19" customWidth="1"/>
    <col min="2057" max="2058" width="3.7265625" style="19" customWidth="1"/>
    <col min="2059" max="2059" width="28.453125" style="19" bestFit="1" customWidth="1"/>
    <col min="2060" max="2060" width="15" style="19" customWidth="1"/>
    <col min="2061" max="2061" width="18.7265625" style="19" customWidth="1"/>
    <col min="2062" max="2062" width="9.7265625" style="19" customWidth="1"/>
    <col min="2063" max="2063" width="15.7265625" style="19" customWidth="1"/>
    <col min="2064" max="2304" width="9.1796875" style="19"/>
    <col min="2305" max="2305" width="4.7265625" style="19" customWidth="1"/>
    <col min="2306" max="2306" width="14.7265625" style="19" customWidth="1"/>
    <col min="2307" max="2307" width="1.26953125" style="19" customWidth="1"/>
    <col min="2308" max="2308" width="12.1796875" style="19" customWidth="1"/>
    <col min="2309" max="2309" width="3.7265625" style="19" customWidth="1"/>
    <col min="2310" max="2310" width="22.26953125" style="19" customWidth="1"/>
    <col min="2311" max="2311" width="9.81640625" style="19" customWidth="1"/>
    <col min="2312" max="2312" width="14.453125" style="19" customWidth="1"/>
    <col min="2313" max="2314" width="3.7265625" style="19" customWidth="1"/>
    <col min="2315" max="2315" width="28.453125" style="19" bestFit="1" customWidth="1"/>
    <col min="2316" max="2316" width="15" style="19" customWidth="1"/>
    <col min="2317" max="2317" width="18.7265625" style="19" customWidth="1"/>
    <col min="2318" max="2318" width="9.7265625" style="19" customWidth="1"/>
    <col min="2319" max="2319" width="15.7265625" style="19" customWidth="1"/>
    <col min="2320" max="2560" width="9.1796875" style="19"/>
    <col min="2561" max="2561" width="4.7265625" style="19" customWidth="1"/>
    <col min="2562" max="2562" width="14.7265625" style="19" customWidth="1"/>
    <col min="2563" max="2563" width="1.26953125" style="19" customWidth="1"/>
    <col min="2564" max="2564" width="12.1796875" style="19" customWidth="1"/>
    <col min="2565" max="2565" width="3.7265625" style="19" customWidth="1"/>
    <col min="2566" max="2566" width="22.26953125" style="19" customWidth="1"/>
    <col min="2567" max="2567" width="9.81640625" style="19" customWidth="1"/>
    <col min="2568" max="2568" width="14.453125" style="19" customWidth="1"/>
    <col min="2569" max="2570" width="3.7265625" style="19" customWidth="1"/>
    <col min="2571" max="2571" width="28.453125" style="19" bestFit="1" customWidth="1"/>
    <col min="2572" max="2572" width="15" style="19" customWidth="1"/>
    <col min="2573" max="2573" width="18.7265625" style="19" customWidth="1"/>
    <col min="2574" max="2574" width="9.7265625" style="19" customWidth="1"/>
    <col min="2575" max="2575" width="15.7265625" style="19" customWidth="1"/>
    <col min="2576" max="2816" width="9.1796875" style="19"/>
    <col min="2817" max="2817" width="4.7265625" style="19" customWidth="1"/>
    <col min="2818" max="2818" width="14.7265625" style="19" customWidth="1"/>
    <col min="2819" max="2819" width="1.26953125" style="19" customWidth="1"/>
    <col min="2820" max="2820" width="12.1796875" style="19" customWidth="1"/>
    <col min="2821" max="2821" width="3.7265625" style="19" customWidth="1"/>
    <col min="2822" max="2822" width="22.26953125" style="19" customWidth="1"/>
    <col min="2823" max="2823" width="9.81640625" style="19" customWidth="1"/>
    <col min="2824" max="2824" width="14.453125" style="19" customWidth="1"/>
    <col min="2825" max="2826" width="3.7265625" style="19" customWidth="1"/>
    <col min="2827" max="2827" width="28.453125" style="19" bestFit="1" customWidth="1"/>
    <col min="2828" max="2828" width="15" style="19" customWidth="1"/>
    <col min="2829" max="2829" width="18.7265625" style="19" customWidth="1"/>
    <col min="2830" max="2830" width="9.7265625" style="19" customWidth="1"/>
    <col min="2831" max="2831" width="15.7265625" style="19" customWidth="1"/>
    <col min="2832" max="3072" width="9.1796875" style="19"/>
    <col min="3073" max="3073" width="4.7265625" style="19" customWidth="1"/>
    <col min="3074" max="3074" width="14.7265625" style="19" customWidth="1"/>
    <col min="3075" max="3075" width="1.26953125" style="19" customWidth="1"/>
    <col min="3076" max="3076" width="12.1796875" style="19" customWidth="1"/>
    <col min="3077" max="3077" width="3.7265625" style="19" customWidth="1"/>
    <col min="3078" max="3078" width="22.26953125" style="19" customWidth="1"/>
    <col min="3079" max="3079" width="9.81640625" style="19" customWidth="1"/>
    <col min="3080" max="3080" width="14.453125" style="19" customWidth="1"/>
    <col min="3081" max="3082" width="3.7265625" style="19" customWidth="1"/>
    <col min="3083" max="3083" width="28.453125" style="19" bestFit="1" customWidth="1"/>
    <col min="3084" max="3084" width="15" style="19" customWidth="1"/>
    <col min="3085" max="3085" width="18.7265625" style="19" customWidth="1"/>
    <col min="3086" max="3086" width="9.7265625" style="19" customWidth="1"/>
    <col min="3087" max="3087" width="15.7265625" style="19" customWidth="1"/>
    <col min="3088" max="3328" width="9.1796875" style="19"/>
    <col min="3329" max="3329" width="4.7265625" style="19" customWidth="1"/>
    <col min="3330" max="3330" width="14.7265625" style="19" customWidth="1"/>
    <col min="3331" max="3331" width="1.26953125" style="19" customWidth="1"/>
    <col min="3332" max="3332" width="12.1796875" style="19" customWidth="1"/>
    <col min="3333" max="3333" width="3.7265625" style="19" customWidth="1"/>
    <col min="3334" max="3334" width="22.26953125" style="19" customWidth="1"/>
    <col min="3335" max="3335" width="9.81640625" style="19" customWidth="1"/>
    <col min="3336" max="3336" width="14.453125" style="19" customWidth="1"/>
    <col min="3337" max="3338" width="3.7265625" style="19" customWidth="1"/>
    <col min="3339" max="3339" width="28.453125" style="19" bestFit="1" customWidth="1"/>
    <col min="3340" max="3340" width="15" style="19" customWidth="1"/>
    <col min="3341" max="3341" width="18.7265625" style="19" customWidth="1"/>
    <col min="3342" max="3342" width="9.7265625" style="19" customWidth="1"/>
    <col min="3343" max="3343" width="15.7265625" style="19" customWidth="1"/>
    <col min="3344" max="3584" width="9.1796875" style="19"/>
    <col min="3585" max="3585" width="4.7265625" style="19" customWidth="1"/>
    <col min="3586" max="3586" width="14.7265625" style="19" customWidth="1"/>
    <col min="3587" max="3587" width="1.26953125" style="19" customWidth="1"/>
    <col min="3588" max="3588" width="12.1796875" style="19" customWidth="1"/>
    <col min="3589" max="3589" width="3.7265625" style="19" customWidth="1"/>
    <col min="3590" max="3590" width="22.26953125" style="19" customWidth="1"/>
    <col min="3591" max="3591" width="9.81640625" style="19" customWidth="1"/>
    <col min="3592" max="3592" width="14.453125" style="19" customWidth="1"/>
    <col min="3593" max="3594" width="3.7265625" style="19" customWidth="1"/>
    <col min="3595" max="3595" width="28.453125" style="19" bestFit="1" customWidth="1"/>
    <col min="3596" max="3596" width="15" style="19" customWidth="1"/>
    <col min="3597" max="3597" width="18.7265625" style="19" customWidth="1"/>
    <col min="3598" max="3598" width="9.7265625" style="19" customWidth="1"/>
    <col min="3599" max="3599" width="15.7265625" style="19" customWidth="1"/>
    <col min="3600" max="3840" width="9.1796875" style="19"/>
    <col min="3841" max="3841" width="4.7265625" style="19" customWidth="1"/>
    <col min="3842" max="3842" width="14.7265625" style="19" customWidth="1"/>
    <col min="3843" max="3843" width="1.26953125" style="19" customWidth="1"/>
    <col min="3844" max="3844" width="12.1796875" style="19" customWidth="1"/>
    <col min="3845" max="3845" width="3.7265625" style="19" customWidth="1"/>
    <col min="3846" max="3846" width="22.26953125" style="19" customWidth="1"/>
    <col min="3847" max="3847" width="9.81640625" style="19" customWidth="1"/>
    <col min="3848" max="3848" width="14.453125" style="19" customWidth="1"/>
    <col min="3849" max="3850" width="3.7265625" style="19" customWidth="1"/>
    <col min="3851" max="3851" width="28.453125" style="19" bestFit="1" customWidth="1"/>
    <col min="3852" max="3852" width="15" style="19" customWidth="1"/>
    <col min="3853" max="3853" width="18.7265625" style="19" customWidth="1"/>
    <col min="3854" max="3854" width="9.7265625" style="19" customWidth="1"/>
    <col min="3855" max="3855" width="15.7265625" style="19" customWidth="1"/>
    <col min="3856" max="4096" width="9.1796875" style="19"/>
    <col min="4097" max="4097" width="4.7265625" style="19" customWidth="1"/>
    <col min="4098" max="4098" width="14.7265625" style="19" customWidth="1"/>
    <col min="4099" max="4099" width="1.26953125" style="19" customWidth="1"/>
    <col min="4100" max="4100" width="12.1796875" style="19" customWidth="1"/>
    <col min="4101" max="4101" width="3.7265625" style="19" customWidth="1"/>
    <col min="4102" max="4102" width="22.26953125" style="19" customWidth="1"/>
    <col min="4103" max="4103" width="9.81640625" style="19" customWidth="1"/>
    <col min="4104" max="4104" width="14.453125" style="19" customWidth="1"/>
    <col min="4105" max="4106" width="3.7265625" style="19" customWidth="1"/>
    <col min="4107" max="4107" width="28.453125" style="19" bestFit="1" customWidth="1"/>
    <col min="4108" max="4108" width="15" style="19" customWidth="1"/>
    <col min="4109" max="4109" width="18.7265625" style="19" customWidth="1"/>
    <col min="4110" max="4110" width="9.7265625" style="19" customWidth="1"/>
    <col min="4111" max="4111" width="15.7265625" style="19" customWidth="1"/>
    <col min="4112" max="4352" width="9.1796875" style="19"/>
    <col min="4353" max="4353" width="4.7265625" style="19" customWidth="1"/>
    <col min="4354" max="4354" width="14.7265625" style="19" customWidth="1"/>
    <col min="4355" max="4355" width="1.26953125" style="19" customWidth="1"/>
    <col min="4356" max="4356" width="12.1796875" style="19" customWidth="1"/>
    <col min="4357" max="4357" width="3.7265625" style="19" customWidth="1"/>
    <col min="4358" max="4358" width="22.26953125" style="19" customWidth="1"/>
    <col min="4359" max="4359" width="9.81640625" style="19" customWidth="1"/>
    <col min="4360" max="4360" width="14.453125" style="19" customWidth="1"/>
    <col min="4361" max="4362" width="3.7265625" style="19" customWidth="1"/>
    <col min="4363" max="4363" width="28.453125" style="19" bestFit="1" customWidth="1"/>
    <col min="4364" max="4364" width="15" style="19" customWidth="1"/>
    <col min="4365" max="4365" width="18.7265625" style="19" customWidth="1"/>
    <col min="4366" max="4366" width="9.7265625" style="19" customWidth="1"/>
    <col min="4367" max="4367" width="15.7265625" style="19" customWidth="1"/>
    <col min="4368" max="4608" width="9.1796875" style="19"/>
    <col min="4609" max="4609" width="4.7265625" style="19" customWidth="1"/>
    <col min="4610" max="4610" width="14.7265625" style="19" customWidth="1"/>
    <col min="4611" max="4611" width="1.26953125" style="19" customWidth="1"/>
    <col min="4612" max="4612" width="12.1796875" style="19" customWidth="1"/>
    <col min="4613" max="4613" width="3.7265625" style="19" customWidth="1"/>
    <col min="4614" max="4614" width="22.26953125" style="19" customWidth="1"/>
    <col min="4615" max="4615" width="9.81640625" style="19" customWidth="1"/>
    <col min="4616" max="4616" width="14.453125" style="19" customWidth="1"/>
    <col min="4617" max="4618" width="3.7265625" style="19" customWidth="1"/>
    <col min="4619" max="4619" width="28.453125" style="19" bestFit="1" customWidth="1"/>
    <col min="4620" max="4620" width="15" style="19" customWidth="1"/>
    <col min="4621" max="4621" width="18.7265625" style="19" customWidth="1"/>
    <col min="4622" max="4622" width="9.7265625" style="19" customWidth="1"/>
    <col min="4623" max="4623" width="15.7265625" style="19" customWidth="1"/>
    <col min="4624" max="4864" width="9.1796875" style="19"/>
    <col min="4865" max="4865" width="4.7265625" style="19" customWidth="1"/>
    <col min="4866" max="4866" width="14.7265625" style="19" customWidth="1"/>
    <col min="4867" max="4867" width="1.26953125" style="19" customWidth="1"/>
    <col min="4868" max="4868" width="12.1796875" style="19" customWidth="1"/>
    <col min="4869" max="4869" width="3.7265625" style="19" customWidth="1"/>
    <col min="4870" max="4870" width="22.26953125" style="19" customWidth="1"/>
    <col min="4871" max="4871" width="9.81640625" style="19" customWidth="1"/>
    <col min="4872" max="4872" width="14.453125" style="19" customWidth="1"/>
    <col min="4873" max="4874" width="3.7265625" style="19" customWidth="1"/>
    <col min="4875" max="4875" width="28.453125" style="19" bestFit="1" customWidth="1"/>
    <col min="4876" max="4876" width="15" style="19" customWidth="1"/>
    <col min="4877" max="4877" width="18.7265625" style="19" customWidth="1"/>
    <col min="4878" max="4878" width="9.7265625" style="19" customWidth="1"/>
    <col min="4879" max="4879" width="15.7265625" style="19" customWidth="1"/>
    <col min="4880" max="5120" width="9.1796875" style="19"/>
    <col min="5121" max="5121" width="4.7265625" style="19" customWidth="1"/>
    <col min="5122" max="5122" width="14.7265625" style="19" customWidth="1"/>
    <col min="5123" max="5123" width="1.26953125" style="19" customWidth="1"/>
    <col min="5124" max="5124" width="12.1796875" style="19" customWidth="1"/>
    <col min="5125" max="5125" width="3.7265625" style="19" customWidth="1"/>
    <col min="5126" max="5126" width="22.26953125" style="19" customWidth="1"/>
    <col min="5127" max="5127" width="9.81640625" style="19" customWidth="1"/>
    <col min="5128" max="5128" width="14.453125" style="19" customWidth="1"/>
    <col min="5129" max="5130" width="3.7265625" style="19" customWidth="1"/>
    <col min="5131" max="5131" width="28.453125" style="19" bestFit="1" customWidth="1"/>
    <col min="5132" max="5132" width="15" style="19" customWidth="1"/>
    <col min="5133" max="5133" width="18.7265625" style="19" customWidth="1"/>
    <col min="5134" max="5134" width="9.7265625" style="19" customWidth="1"/>
    <col min="5135" max="5135" width="15.7265625" style="19" customWidth="1"/>
    <col min="5136" max="5376" width="9.1796875" style="19"/>
    <col min="5377" max="5377" width="4.7265625" style="19" customWidth="1"/>
    <col min="5378" max="5378" width="14.7265625" style="19" customWidth="1"/>
    <col min="5379" max="5379" width="1.26953125" style="19" customWidth="1"/>
    <col min="5380" max="5380" width="12.1796875" style="19" customWidth="1"/>
    <col min="5381" max="5381" width="3.7265625" style="19" customWidth="1"/>
    <col min="5382" max="5382" width="22.26953125" style="19" customWidth="1"/>
    <col min="5383" max="5383" width="9.81640625" style="19" customWidth="1"/>
    <col min="5384" max="5384" width="14.453125" style="19" customWidth="1"/>
    <col min="5385" max="5386" width="3.7265625" style="19" customWidth="1"/>
    <col min="5387" max="5387" width="28.453125" style="19" bestFit="1" customWidth="1"/>
    <col min="5388" max="5388" width="15" style="19" customWidth="1"/>
    <col min="5389" max="5389" width="18.7265625" style="19" customWidth="1"/>
    <col min="5390" max="5390" width="9.7265625" style="19" customWidth="1"/>
    <col min="5391" max="5391" width="15.7265625" style="19" customWidth="1"/>
    <col min="5392" max="5632" width="9.1796875" style="19"/>
    <col min="5633" max="5633" width="4.7265625" style="19" customWidth="1"/>
    <col min="5634" max="5634" width="14.7265625" style="19" customWidth="1"/>
    <col min="5635" max="5635" width="1.26953125" style="19" customWidth="1"/>
    <col min="5636" max="5636" width="12.1796875" style="19" customWidth="1"/>
    <col min="5637" max="5637" width="3.7265625" style="19" customWidth="1"/>
    <col min="5638" max="5638" width="22.26953125" style="19" customWidth="1"/>
    <col min="5639" max="5639" width="9.81640625" style="19" customWidth="1"/>
    <col min="5640" max="5640" width="14.453125" style="19" customWidth="1"/>
    <col min="5641" max="5642" width="3.7265625" style="19" customWidth="1"/>
    <col min="5643" max="5643" width="28.453125" style="19" bestFit="1" customWidth="1"/>
    <col min="5644" max="5644" width="15" style="19" customWidth="1"/>
    <col min="5645" max="5645" width="18.7265625" style="19" customWidth="1"/>
    <col min="5646" max="5646" width="9.7265625" style="19" customWidth="1"/>
    <col min="5647" max="5647" width="15.7265625" style="19" customWidth="1"/>
    <col min="5648" max="5888" width="9.1796875" style="19"/>
    <col min="5889" max="5889" width="4.7265625" style="19" customWidth="1"/>
    <col min="5890" max="5890" width="14.7265625" style="19" customWidth="1"/>
    <col min="5891" max="5891" width="1.26953125" style="19" customWidth="1"/>
    <col min="5892" max="5892" width="12.1796875" style="19" customWidth="1"/>
    <col min="5893" max="5893" width="3.7265625" style="19" customWidth="1"/>
    <col min="5894" max="5894" width="22.26953125" style="19" customWidth="1"/>
    <col min="5895" max="5895" width="9.81640625" style="19" customWidth="1"/>
    <col min="5896" max="5896" width="14.453125" style="19" customWidth="1"/>
    <col min="5897" max="5898" width="3.7265625" style="19" customWidth="1"/>
    <col min="5899" max="5899" width="28.453125" style="19" bestFit="1" customWidth="1"/>
    <col min="5900" max="5900" width="15" style="19" customWidth="1"/>
    <col min="5901" max="5901" width="18.7265625" style="19" customWidth="1"/>
    <col min="5902" max="5902" width="9.7265625" style="19" customWidth="1"/>
    <col min="5903" max="5903" width="15.7265625" style="19" customWidth="1"/>
    <col min="5904" max="6144" width="9.1796875" style="19"/>
    <col min="6145" max="6145" width="4.7265625" style="19" customWidth="1"/>
    <col min="6146" max="6146" width="14.7265625" style="19" customWidth="1"/>
    <col min="6147" max="6147" width="1.26953125" style="19" customWidth="1"/>
    <col min="6148" max="6148" width="12.1796875" style="19" customWidth="1"/>
    <col min="6149" max="6149" width="3.7265625" style="19" customWidth="1"/>
    <col min="6150" max="6150" width="22.26953125" style="19" customWidth="1"/>
    <col min="6151" max="6151" width="9.81640625" style="19" customWidth="1"/>
    <col min="6152" max="6152" width="14.453125" style="19" customWidth="1"/>
    <col min="6153" max="6154" width="3.7265625" style="19" customWidth="1"/>
    <col min="6155" max="6155" width="28.453125" style="19" bestFit="1" customWidth="1"/>
    <col min="6156" max="6156" width="15" style="19" customWidth="1"/>
    <col min="6157" max="6157" width="18.7265625" style="19" customWidth="1"/>
    <col min="6158" max="6158" width="9.7265625" style="19" customWidth="1"/>
    <col min="6159" max="6159" width="15.7265625" style="19" customWidth="1"/>
    <col min="6160" max="6400" width="9.1796875" style="19"/>
    <col min="6401" max="6401" width="4.7265625" style="19" customWidth="1"/>
    <col min="6402" max="6402" width="14.7265625" style="19" customWidth="1"/>
    <col min="6403" max="6403" width="1.26953125" style="19" customWidth="1"/>
    <col min="6404" max="6404" width="12.1796875" style="19" customWidth="1"/>
    <col min="6405" max="6405" width="3.7265625" style="19" customWidth="1"/>
    <col min="6406" max="6406" width="22.26953125" style="19" customWidth="1"/>
    <col min="6407" max="6407" width="9.81640625" style="19" customWidth="1"/>
    <col min="6408" max="6408" width="14.453125" style="19" customWidth="1"/>
    <col min="6409" max="6410" width="3.7265625" style="19" customWidth="1"/>
    <col min="6411" max="6411" width="28.453125" style="19" bestFit="1" customWidth="1"/>
    <col min="6412" max="6412" width="15" style="19" customWidth="1"/>
    <col min="6413" max="6413" width="18.7265625" style="19" customWidth="1"/>
    <col min="6414" max="6414" width="9.7265625" style="19" customWidth="1"/>
    <col min="6415" max="6415" width="15.7265625" style="19" customWidth="1"/>
    <col min="6416" max="6656" width="9.1796875" style="19"/>
    <col min="6657" max="6657" width="4.7265625" style="19" customWidth="1"/>
    <col min="6658" max="6658" width="14.7265625" style="19" customWidth="1"/>
    <col min="6659" max="6659" width="1.26953125" style="19" customWidth="1"/>
    <col min="6660" max="6660" width="12.1796875" style="19" customWidth="1"/>
    <col min="6661" max="6661" width="3.7265625" style="19" customWidth="1"/>
    <col min="6662" max="6662" width="22.26953125" style="19" customWidth="1"/>
    <col min="6663" max="6663" width="9.81640625" style="19" customWidth="1"/>
    <col min="6664" max="6664" width="14.453125" style="19" customWidth="1"/>
    <col min="6665" max="6666" width="3.7265625" style="19" customWidth="1"/>
    <col min="6667" max="6667" width="28.453125" style="19" bestFit="1" customWidth="1"/>
    <col min="6668" max="6668" width="15" style="19" customWidth="1"/>
    <col min="6669" max="6669" width="18.7265625" style="19" customWidth="1"/>
    <col min="6670" max="6670" width="9.7265625" style="19" customWidth="1"/>
    <col min="6671" max="6671" width="15.7265625" style="19" customWidth="1"/>
    <col min="6672" max="6912" width="9.1796875" style="19"/>
    <col min="6913" max="6913" width="4.7265625" style="19" customWidth="1"/>
    <col min="6914" max="6914" width="14.7265625" style="19" customWidth="1"/>
    <col min="6915" max="6915" width="1.26953125" style="19" customWidth="1"/>
    <col min="6916" max="6916" width="12.1796875" style="19" customWidth="1"/>
    <col min="6917" max="6917" width="3.7265625" style="19" customWidth="1"/>
    <col min="6918" max="6918" width="22.26953125" style="19" customWidth="1"/>
    <col min="6919" max="6919" width="9.81640625" style="19" customWidth="1"/>
    <col min="6920" max="6920" width="14.453125" style="19" customWidth="1"/>
    <col min="6921" max="6922" width="3.7265625" style="19" customWidth="1"/>
    <col min="6923" max="6923" width="28.453125" style="19" bestFit="1" customWidth="1"/>
    <col min="6924" max="6924" width="15" style="19" customWidth="1"/>
    <col min="6925" max="6925" width="18.7265625" style="19" customWidth="1"/>
    <col min="6926" max="6926" width="9.7265625" style="19" customWidth="1"/>
    <col min="6927" max="6927" width="15.7265625" style="19" customWidth="1"/>
    <col min="6928" max="7168" width="9.1796875" style="19"/>
    <col min="7169" max="7169" width="4.7265625" style="19" customWidth="1"/>
    <col min="7170" max="7170" width="14.7265625" style="19" customWidth="1"/>
    <col min="7171" max="7171" width="1.26953125" style="19" customWidth="1"/>
    <col min="7172" max="7172" width="12.1796875" style="19" customWidth="1"/>
    <col min="7173" max="7173" width="3.7265625" style="19" customWidth="1"/>
    <col min="7174" max="7174" width="22.26953125" style="19" customWidth="1"/>
    <col min="7175" max="7175" width="9.81640625" style="19" customWidth="1"/>
    <col min="7176" max="7176" width="14.453125" style="19" customWidth="1"/>
    <col min="7177" max="7178" width="3.7265625" style="19" customWidth="1"/>
    <col min="7179" max="7179" width="28.453125" style="19" bestFit="1" customWidth="1"/>
    <col min="7180" max="7180" width="15" style="19" customWidth="1"/>
    <col min="7181" max="7181" width="18.7265625" style="19" customWidth="1"/>
    <col min="7182" max="7182" width="9.7265625" style="19" customWidth="1"/>
    <col min="7183" max="7183" width="15.7265625" style="19" customWidth="1"/>
    <col min="7184" max="7424" width="9.1796875" style="19"/>
    <col min="7425" max="7425" width="4.7265625" style="19" customWidth="1"/>
    <col min="7426" max="7426" width="14.7265625" style="19" customWidth="1"/>
    <col min="7427" max="7427" width="1.26953125" style="19" customWidth="1"/>
    <col min="7428" max="7428" width="12.1796875" style="19" customWidth="1"/>
    <col min="7429" max="7429" width="3.7265625" style="19" customWidth="1"/>
    <col min="7430" max="7430" width="22.26953125" style="19" customWidth="1"/>
    <col min="7431" max="7431" width="9.81640625" style="19" customWidth="1"/>
    <col min="7432" max="7432" width="14.453125" style="19" customWidth="1"/>
    <col min="7433" max="7434" width="3.7265625" style="19" customWidth="1"/>
    <col min="7435" max="7435" width="28.453125" style="19" bestFit="1" customWidth="1"/>
    <col min="7436" max="7436" width="15" style="19" customWidth="1"/>
    <col min="7437" max="7437" width="18.7265625" style="19" customWidth="1"/>
    <col min="7438" max="7438" width="9.7265625" style="19" customWidth="1"/>
    <col min="7439" max="7439" width="15.7265625" style="19" customWidth="1"/>
    <col min="7440" max="7680" width="9.1796875" style="19"/>
    <col min="7681" max="7681" width="4.7265625" style="19" customWidth="1"/>
    <col min="7682" max="7682" width="14.7265625" style="19" customWidth="1"/>
    <col min="7683" max="7683" width="1.26953125" style="19" customWidth="1"/>
    <col min="7684" max="7684" width="12.1796875" style="19" customWidth="1"/>
    <col min="7685" max="7685" width="3.7265625" style="19" customWidth="1"/>
    <col min="7686" max="7686" width="22.26953125" style="19" customWidth="1"/>
    <col min="7687" max="7687" width="9.81640625" style="19" customWidth="1"/>
    <col min="7688" max="7688" width="14.453125" style="19" customWidth="1"/>
    <col min="7689" max="7690" width="3.7265625" style="19" customWidth="1"/>
    <col min="7691" max="7691" width="28.453125" style="19" bestFit="1" customWidth="1"/>
    <col min="7692" max="7692" width="15" style="19" customWidth="1"/>
    <col min="7693" max="7693" width="18.7265625" style="19" customWidth="1"/>
    <col min="7694" max="7694" width="9.7265625" style="19" customWidth="1"/>
    <col min="7695" max="7695" width="15.7265625" style="19" customWidth="1"/>
    <col min="7696" max="7936" width="9.1796875" style="19"/>
    <col min="7937" max="7937" width="4.7265625" style="19" customWidth="1"/>
    <col min="7938" max="7938" width="14.7265625" style="19" customWidth="1"/>
    <col min="7939" max="7939" width="1.26953125" style="19" customWidth="1"/>
    <col min="7940" max="7940" width="12.1796875" style="19" customWidth="1"/>
    <col min="7941" max="7941" width="3.7265625" style="19" customWidth="1"/>
    <col min="7942" max="7942" width="22.26953125" style="19" customWidth="1"/>
    <col min="7943" max="7943" width="9.81640625" style="19" customWidth="1"/>
    <col min="7944" max="7944" width="14.453125" style="19" customWidth="1"/>
    <col min="7945" max="7946" width="3.7265625" style="19" customWidth="1"/>
    <col min="7947" max="7947" width="28.453125" style="19" bestFit="1" customWidth="1"/>
    <col min="7948" max="7948" width="15" style="19" customWidth="1"/>
    <col min="7949" max="7949" width="18.7265625" style="19" customWidth="1"/>
    <col min="7950" max="7950" width="9.7265625" style="19" customWidth="1"/>
    <col min="7951" max="7951" width="15.7265625" style="19" customWidth="1"/>
    <col min="7952" max="8192" width="9.1796875" style="19"/>
    <col min="8193" max="8193" width="4.7265625" style="19" customWidth="1"/>
    <col min="8194" max="8194" width="14.7265625" style="19" customWidth="1"/>
    <col min="8195" max="8195" width="1.26953125" style="19" customWidth="1"/>
    <col min="8196" max="8196" width="12.1796875" style="19" customWidth="1"/>
    <col min="8197" max="8197" width="3.7265625" style="19" customWidth="1"/>
    <col min="8198" max="8198" width="22.26953125" style="19" customWidth="1"/>
    <col min="8199" max="8199" width="9.81640625" style="19" customWidth="1"/>
    <col min="8200" max="8200" width="14.453125" style="19" customWidth="1"/>
    <col min="8201" max="8202" width="3.7265625" style="19" customWidth="1"/>
    <col min="8203" max="8203" width="28.453125" style="19" bestFit="1" customWidth="1"/>
    <col min="8204" max="8204" width="15" style="19" customWidth="1"/>
    <col min="8205" max="8205" width="18.7265625" style="19" customWidth="1"/>
    <col min="8206" max="8206" width="9.7265625" style="19" customWidth="1"/>
    <col min="8207" max="8207" width="15.7265625" style="19" customWidth="1"/>
    <col min="8208" max="8448" width="9.1796875" style="19"/>
    <col min="8449" max="8449" width="4.7265625" style="19" customWidth="1"/>
    <col min="8450" max="8450" width="14.7265625" style="19" customWidth="1"/>
    <col min="8451" max="8451" width="1.26953125" style="19" customWidth="1"/>
    <col min="8452" max="8452" width="12.1796875" style="19" customWidth="1"/>
    <col min="8453" max="8453" width="3.7265625" style="19" customWidth="1"/>
    <col min="8454" max="8454" width="22.26953125" style="19" customWidth="1"/>
    <col min="8455" max="8455" width="9.81640625" style="19" customWidth="1"/>
    <col min="8456" max="8456" width="14.453125" style="19" customWidth="1"/>
    <col min="8457" max="8458" width="3.7265625" style="19" customWidth="1"/>
    <col min="8459" max="8459" width="28.453125" style="19" bestFit="1" customWidth="1"/>
    <col min="8460" max="8460" width="15" style="19" customWidth="1"/>
    <col min="8461" max="8461" width="18.7265625" style="19" customWidth="1"/>
    <col min="8462" max="8462" width="9.7265625" style="19" customWidth="1"/>
    <col min="8463" max="8463" width="15.7265625" style="19" customWidth="1"/>
    <col min="8464" max="8704" width="9.1796875" style="19"/>
    <col min="8705" max="8705" width="4.7265625" style="19" customWidth="1"/>
    <col min="8706" max="8706" width="14.7265625" style="19" customWidth="1"/>
    <col min="8707" max="8707" width="1.26953125" style="19" customWidth="1"/>
    <col min="8708" max="8708" width="12.1796875" style="19" customWidth="1"/>
    <col min="8709" max="8709" width="3.7265625" style="19" customWidth="1"/>
    <col min="8710" max="8710" width="22.26953125" style="19" customWidth="1"/>
    <col min="8711" max="8711" width="9.81640625" style="19" customWidth="1"/>
    <col min="8712" max="8712" width="14.453125" style="19" customWidth="1"/>
    <col min="8713" max="8714" width="3.7265625" style="19" customWidth="1"/>
    <col min="8715" max="8715" width="28.453125" style="19" bestFit="1" customWidth="1"/>
    <col min="8716" max="8716" width="15" style="19" customWidth="1"/>
    <col min="8717" max="8717" width="18.7265625" style="19" customWidth="1"/>
    <col min="8718" max="8718" width="9.7265625" style="19" customWidth="1"/>
    <col min="8719" max="8719" width="15.7265625" style="19" customWidth="1"/>
    <col min="8720" max="8960" width="9.1796875" style="19"/>
    <col min="8961" max="8961" width="4.7265625" style="19" customWidth="1"/>
    <col min="8962" max="8962" width="14.7265625" style="19" customWidth="1"/>
    <col min="8963" max="8963" width="1.26953125" style="19" customWidth="1"/>
    <col min="8964" max="8964" width="12.1796875" style="19" customWidth="1"/>
    <col min="8965" max="8965" width="3.7265625" style="19" customWidth="1"/>
    <col min="8966" max="8966" width="22.26953125" style="19" customWidth="1"/>
    <col min="8967" max="8967" width="9.81640625" style="19" customWidth="1"/>
    <col min="8968" max="8968" width="14.453125" style="19" customWidth="1"/>
    <col min="8969" max="8970" width="3.7265625" style="19" customWidth="1"/>
    <col min="8971" max="8971" width="28.453125" style="19" bestFit="1" customWidth="1"/>
    <col min="8972" max="8972" width="15" style="19" customWidth="1"/>
    <col min="8973" max="8973" width="18.7265625" style="19" customWidth="1"/>
    <col min="8974" max="8974" width="9.7265625" style="19" customWidth="1"/>
    <col min="8975" max="8975" width="15.7265625" style="19" customWidth="1"/>
    <col min="8976" max="9216" width="9.1796875" style="19"/>
    <col min="9217" max="9217" width="4.7265625" style="19" customWidth="1"/>
    <col min="9218" max="9218" width="14.7265625" style="19" customWidth="1"/>
    <col min="9219" max="9219" width="1.26953125" style="19" customWidth="1"/>
    <col min="9220" max="9220" width="12.1796875" style="19" customWidth="1"/>
    <col min="9221" max="9221" width="3.7265625" style="19" customWidth="1"/>
    <col min="9222" max="9222" width="22.26953125" style="19" customWidth="1"/>
    <col min="9223" max="9223" width="9.81640625" style="19" customWidth="1"/>
    <col min="9224" max="9224" width="14.453125" style="19" customWidth="1"/>
    <col min="9225" max="9226" width="3.7265625" style="19" customWidth="1"/>
    <col min="9227" max="9227" width="28.453125" style="19" bestFit="1" customWidth="1"/>
    <col min="9228" max="9228" width="15" style="19" customWidth="1"/>
    <col min="9229" max="9229" width="18.7265625" style="19" customWidth="1"/>
    <col min="9230" max="9230" width="9.7265625" style="19" customWidth="1"/>
    <col min="9231" max="9231" width="15.7265625" style="19" customWidth="1"/>
    <col min="9232" max="9472" width="9.1796875" style="19"/>
    <col min="9473" max="9473" width="4.7265625" style="19" customWidth="1"/>
    <col min="9474" max="9474" width="14.7265625" style="19" customWidth="1"/>
    <col min="9475" max="9475" width="1.26953125" style="19" customWidth="1"/>
    <col min="9476" max="9476" width="12.1796875" style="19" customWidth="1"/>
    <col min="9477" max="9477" width="3.7265625" style="19" customWidth="1"/>
    <col min="9478" max="9478" width="22.26953125" style="19" customWidth="1"/>
    <col min="9479" max="9479" width="9.81640625" style="19" customWidth="1"/>
    <col min="9480" max="9480" width="14.453125" style="19" customWidth="1"/>
    <col min="9481" max="9482" width="3.7265625" style="19" customWidth="1"/>
    <col min="9483" max="9483" width="28.453125" style="19" bestFit="1" customWidth="1"/>
    <col min="9484" max="9484" width="15" style="19" customWidth="1"/>
    <col min="9485" max="9485" width="18.7265625" style="19" customWidth="1"/>
    <col min="9486" max="9486" width="9.7265625" style="19" customWidth="1"/>
    <col min="9487" max="9487" width="15.7265625" style="19" customWidth="1"/>
    <col min="9488" max="9728" width="9.1796875" style="19"/>
    <col min="9729" max="9729" width="4.7265625" style="19" customWidth="1"/>
    <col min="9730" max="9730" width="14.7265625" style="19" customWidth="1"/>
    <col min="9731" max="9731" width="1.26953125" style="19" customWidth="1"/>
    <col min="9732" max="9732" width="12.1796875" style="19" customWidth="1"/>
    <col min="9733" max="9733" width="3.7265625" style="19" customWidth="1"/>
    <col min="9734" max="9734" width="22.26953125" style="19" customWidth="1"/>
    <col min="9735" max="9735" width="9.81640625" style="19" customWidth="1"/>
    <col min="9736" max="9736" width="14.453125" style="19" customWidth="1"/>
    <col min="9737" max="9738" width="3.7265625" style="19" customWidth="1"/>
    <col min="9739" max="9739" width="28.453125" style="19" bestFit="1" customWidth="1"/>
    <col min="9740" max="9740" width="15" style="19" customWidth="1"/>
    <col min="9741" max="9741" width="18.7265625" style="19" customWidth="1"/>
    <col min="9742" max="9742" width="9.7265625" style="19" customWidth="1"/>
    <col min="9743" max="9743" width="15.7265625" style="19" customWidth="1"/>
    <col min="9744" max="9984" width="9.1796875" style="19"/>
    <col min="9985" max="9985" width="4.7265625" style="19" customWidth="1"/>
    <col min="9986" max="9986" width="14.7265625" style="19" customWidth="1"/>
    <col min="9987" max="9987" width="1.26953125" style="19" customWidth="1"/>
    <col min="9988" max="9988" width="12.1796875" style="19" customWidth="1"/>
    <col min="9989" max="9989" width="3.7265625" style="19" customWidth="1"/>
    <col min="9990" max="9990" width="22.26953125" style="19" customWidth="1"/>
    <col min="9991" max="9991" width="9.81640625" style="19" customWidth="1"/>
    <col min="9992" max="9992" width="14.453125" style="19" customWidth="1"/>
    <col min="9993" max="9994" width="3.7265625" style="19" customWidth="1"/>
    <col min="9995" max="9995" width="28.453125" style="19" bestFit="1" customWidth="1"/>
    <col min="9996" max="9996" width="15" style="19" customWidth="1"/>
    <col min="9997" max="9997" width="18.7265625" style="19" customWidth="1"/>
    <col min="9998" max="9998" width="9.7265625" style="19" customWidth="1"/>
    <col min="9999" max="9999" width="15.7265625" style="19" customWidth="1"/>
    <col min="10000" max="10240" width="9.1796875" style="19"/>
    <col min="10241" max="10241" width="4.7265625" style="19" customWidth="1"/>
    <col min="10242" max="10242" width="14.7265625" style="19" customWidth="1"/>
    <col min="10243" max="10243" width="1.26953125" style="19" customWidth="1"/>
    <col min="10244" max="10244" width="12.1796875" style="19" customWidth="1"/>
    <col min="10245" max="10245" width="3.7265625" style="19" customWidth="1"/>
    <col min="10246" max="10246" width="22.26953125" style="19" customWidth="1"/>
    <col min="10247" max="10247" width="9.81640625" style="19" customWidth="1"/>
    <col min="10248" max="10248" width="14.453125" style="19" customWidth="1"/>
    <col min="10249" max="10250" width="3.7265625" style="19" customWidth="1"/>
    <col min="10251" max="10251" width="28.453125" style="19" bestFit="1" customWidth="1"/>
    <col min="10252" max="10252" width="15" style="19" customWidth="1"/>
    <col min="10253" max="10253" width="18.7265625" style="19" customWidth="1"/>
    <col min="10254" max="10254" width="9.7265625" style="19" customWidth="1"/>
    <col min="10255" max="10255" width="15.7265625" style="19" customWidth="1"/>
    <col min="10256" max="10496" width="9.1796875" style="19"/>
    <col min="10497" max="10497" width="4.7265625" style="19" customWidth="1"/>
    <col min="10498" max="10498" width="14.7265625" style="19" customWidth="1"/>
    <col min="10499" max="10499" width="1.26953125" style="19" customWidth="1"/>
    <col min="10500" max="10500" width="12.1796875" style="19" customWidth="1"/>
    <col min="10501" max="10501" width="3.7265625" style="19" customWidth="1"/>
    <col min="10502" max="10502" width="22.26953125" style="19" customWidth="1"/>
    <col min="10503" max="10503" width="9.81640625" style="19" customWidth="1"/>
    <col min="10504" max="10504" width="14.453125" style="19" customWidth="1"/>
    <col min="10505" max="10506" width="3.7265625" style="19" customWidth="1"/>
    <col min="10507" max="10507" width="28.453125" style="19" bestFit="1" customWidth="1"/>
    <col min="10508" max="10508" width="15" style="19" customWidth="1"/>
    <col min="10509" max="10509" width="18.7265625" style="19" customWidth="1"/>
    <col min="10510" max="10510" width="9.7265625" style="19" customWidth="1"/>
    <col min="10511" max="10511" width="15.7265625" style="19" customWidth="1"/>
    <col min="10512" max="10752" width="9.1796875" style="19"/>
    <col min="10753" max="10753" width="4.7265625" style="19" customWidth="1"/>
    <col min="10754" max="10754" width="14.7265625" style="19" customWidth="1"/>
    <col min="10755" max="10755" width="1.26953125" style="19" customWidth="1"/>
    <col min="10756" max="10756" width="12.1796875" style="19" customWidth="1"/>
    <col min="10757" max="10757" width="3.7265625" style="19" customWidth="1"/>
    <col min="10758" max="10758" width="22.26953125" style="19" customWidth="1"/>
    <col min="10759" max="10759" width="9.81640625" style="19" customWidth="1"/>
    <col min="10760" max="10760" width="14.453125" style="19" customWidth="1"/>
    <col min="10761" max="10762" width="3.7265625" style="19" customWidth="1"/>
    <col min="10763" max="10763" width="28.453125" style="19" bestFit="1" customWidth="1"/>
    <col min="10764" max="10764" width="15" style="19" customWidth="1"/>
    <col min="10765" max="10765" width="18.7265625" style="19" customWidth="1"/>
    <col min="10766" max="10766" width="9.7265625" style="19" customWidth="1"/>
    <col min="10767" max="10767" width="15.7265625" style="19" customWidth="1"/>
    <col min="10768" max="11008" width="9.1796875" style="19"/>
    <col min="11009" max="11009" width="4.7265625" style="19" customWidth="1"/>
    <col min="11010" max="11010" width="14.7265625" style="19" customWidth="1"/>
    <col min="11011" max="11011" width="1.26953125" style="19" customWidth="1"/>
    <col min="11012" max="11012" width="12.1796875" style="19" customWidth="1"/>
    <col min="11013" max="11013" width="3.7265625" style="19" customWidth="1"/>
    <col min="11014" max="11014" width="22.26953125" style="19" customWidth="1"/>
    <col min="11015" max="11015" width="9.81640625" style="19" customWidth="1"/>
    <col min="11016" max="11016" width="14.453125" style="19" customWidth="1"/>
    <col min="11017" max="11018" width="3.7265625" style="19" customWidth="1"/>
    <col min="11019" max="11019" width="28.453125" style="19" bestFit="1" customWidth="1"/>
    <col min="11020" max="11020" width="15" style="19" customWidth="1"/>
    <col min="11021" max="11021" width="18.7265625" style="19" customWidth="1"/>
    <col min="11022" max="11022" width="9.7265625" style="19" customWidth="1"/>
    <col min="11023" max="11023" width="15.7265625" style="19" customWidth="1"/>
    <col min="11024" max="11264" width="9.1796875" style="19"/>
    <col min="11265" max="11265" width="4.7265625" style="19" customWidth="1"/>
    <col min="11266" max="11266" width="14.7265625" style="19" customWidth="1"/>
    <col min="11267" max="11267" width="1.26953125" style="19" customWidth="1"/>
    <col min="11268" max="11268" width="12.1796875" style="19" customWidth="1"/>
    <col min="11269" max="11269" width="3.7265625" style="19" customWidth="1"/>
    <col min="11270" max="11270" width="22.26953125" style="19" customWidth="1"/>
    <col min="11271" max="11271" width="9.81640625" style="19" customWidth="1"/>
    <col min="11272" max="11272" width="14.453125" style="19" customWidth="1"/>
    <col min="11273" max="11274" width="3.7265625" style="19" customWidth="1"/>
    <col min="11275" max="11275" width="28.453125" style="19" bestFit="1" customWidth="1"/>
    <col min="11276" max="11276" width="15" style="19" customWidth="1"/>
    <col min="11277" max="11277" width="18.7265625" style="19" customWidth="1"/>
    <col min="11278" max="11278" width="9.7265625" style="19" customWidth="1"/>
    <col min="11279" max="11279" width="15.7265625" style="19" customWidth="1"/>
    <col min="11280" max="11520" width="9.1796875" style="19"/>
    <col min="11521" max="11521" width="4.7265625" style="19" customWidth="1"/>
    <col min="11522" max="11522" width="14.7265625" style="19" customWidth="1"/>
    <col min="11523" max="11523" width="1.26953125" style="19" customWidth="1"/>
    <col min="11524" max="11524" width="12.1796875" style="19" customWidth="1"/>
    <col min="11525" max="11525" width="3.7265625" style="19" customWidth="1"/>
    <col min="11526" max="11526" width="22.26953125" style="19" customWidth="1"/>
    <col min="11527" max="11527" width="9.81640625" style="19" customWidth="1"/>
    <col min="11528" max="11528" width="14.453125" style="19" customWidth="1"/>
    <col min="11529" max="11530" width="3.7265625" style="19" customWidth="1"/>
    <col min="11531" max="11531" width="28.453125" style="19" bestFit="1" customWidth="1"/>
    <col min="11532" max="11532" width="15" style="19" customWidth="1"/>
    <col min="11533" max="11533" width="18.7265625" style="19" customWidth="1"/>
    <col min="11534" max="11534" width="9.7265625" style="19" customWidth="1"/>
    <col min="11535" max="11535" width="15.7265625" style="19" customWidth="1"/>
    <col min="11536" max="11776" width="9.1796875" style="19"/>
    <col min="11777" max="11777" width="4.7265625" style="19" customWidth="1"/>
    <col min="11778" max="11778" width="14.7265625" style="19" customWidth="1"/>
    <col min="11779" max="11779" width="1.26953125" style="19" customWidth="1"/>
    <col min="11780" max="11780" width="12.1796875" style="19" customWidth="1"/>
    <col min="11781" max="11781" width="3.7265625" style="19" customWidth="1"/>
    <col min="11782" max="11782" width="22.26953125" style="19" customWidth="1"/>
    <col min="11783" max="11783" width="9.81640625" style="19" customWidth="1"/>
    <col min="11784" max="11784" width="14.453125" style="19" customWidth="1"/>
    <col min="11785" max="11786" width="3.7265625" style="19" customWidth="1"/>
    <col min="11787" max="11787" width="28.453125" style="19" bestFit="1" customWidth="1"/>
    <col min="11788" max="11788" width="15" style="19" customWidth="1"/>
    <col min="11789" max="11789" width="18.7265625" style="19" customWidth="1"/>
    <col min="11790" max="11790" width="9.7265625" style="19" customWidth="1"/>
    <col min="11791" max="11791" width="15.7265625" style="19" customWidth="1"/>
    <col min="11792" max="12032" width="9.1796875" style="19"/>
    <col min="12033" max="12033" width="4.7265625" style="19" customWidth="1"/>
    <col min="12034" max="12034" width="14.7265625" style="19" customWidth="1"/>
    <col min="12035" max="12035" width="1.26953125" style="19" customWidth="1"/>
    <col min="12036" max="12036" width="12.1796875" style="19" customWidth="1"/>
    <col min="12037" max="12037" width="3.7265625" style="19" customWidth="1"/>
    <col min="12038" max="12038" width="22.26953125" style="19" customWidth="1"/>
    <col min="12039" max="12039" width="9.81640625" style="19" customWidth="1"/>
    <col min="12040" max="12040" width="14.453125" style="19" customWidth="1"/>
    <col min="12041" max="12042" width="3.7265625" style="19" customWidth="1"/>
    <col min="12043" max="12043" width="28.453125" style="19" bestFit="1" customWidth="1"/>
    <col min="12044" max="12044" width="15" style="19" customWidth="1"/>
    <col min="12045" max="12045" width="18.7265625" style="19" customWidth="1"/>
    <col min="12046" max="12046" width="9.7265625" style="19" customWidth="1"/>
    <col min="12047" max="12047" width="15.7265625" style="19" customWidth="1"/>
    <col min="12048" max="12288" width="9.1796875" style="19"/>
    <col min="12289" max="12289" width="4.7265625" style="19" customWidth="1"/>
    <col min="12290" max="12290" width="14.7265625" style="19" customWidth="1"/>
    <col min="12291" max="12291" width="1.26953125" style="19" customWidth="1"/>
    <col min="12292" max="12292" width="12.1796875" style="19" customWidth="1"/>
    <col min="12293" max="12293" width="3.7265625" style="19" customWidth="1"/>
    <col min="12294" max="12294" width="22.26953125" style="19" customWidth="1"/>
    <col min="12295" max="12295" width="9.81640625" style="19" customWidth="1"/>
    <col min="12296" max="12296" width="14.453125" style="19" customWidth="1"/>
    <col min="12297" max="12298" width="3.7265625" style="19" customWidth="1"/>
    <col min="12299" max="12299" width="28.453125" style="19" bestFit="1" customWidth="1"/>
    <col min="12300" max="12300" width="15" style="19" customWidth="1"/>
    <col min="12301" max="12301" width="18.7265625" style="19" customWidth="1"/>
    <col min="12302" max="12302" width="9.7265625" style="19" customWidth="1"/>
    <col min="12303" max="12303" width="15.7265625" style="19" customWidth="1"/>
    <col min="12304" max="12544" width="9.1796875" style="19"/>
    <col min="12545" max="12545" width="4.7265625" style="19" customWidth="1"/>
    <col min="12546" max="12546" width="14.7265625" style="19" customWidth="1"/>
    <col min="12547" max="12547" width="1.26953125" style="19" customWidth="1"/>
    <col min="12548" max="12548" width="12.1796875" style="19" customWidth="1"/>
    <col min="12549" max="12549" width="3.7265625" style="19" customWidth="1"/>
    <col min="12550" max="12550" width="22.26953125" style="19" customWidth="1"/>
    <col min="12551" max="12551" width="9.81640625" style="19" customWidth="1"/>
    <col min="12552" max="12552" width="14.453125" style="19" customWidth="1"/>
    <col min="12553" max="12554" width="3.7265625" style="19" customWidth="1"/>
    <col min="12555" max="12555" width="28.453125" style="19" bestFit="1" customWidth="1"/>
    <col min="12556" max="12556" width="15" style="19" customWidth="1"/>
    <col min="12557" max="12557" width="18.7265625" style="19" customWidth="1"/>
    <col min="12558" max="12558" width="9.7265625" style="19" customWidth="1"/>
    <col min="12559" max="12559" width="15.7265625" style="19" customWidth="1"/>
    <col min="12560" max="12800" width="9.1796875" style="19"/>
    <col min="12801" max="12801" width="4.7265625" style="19" customWidth="1"/>
    <col min="12802" max="12802" width="14.7265625" style="19" customWidth="1"/>
    <col min="12803" max="12803" width="1.26953125" style="19" customWidth="1"/>
    <col min="12804" max="12804" width="12.1796875" style="19" customWidth="1"/>
    <col min="12805" max="12805" width="3.7265625" style="19" customWidth="1"/>
    <col min="12806" max="12806" width="22.26953125" style="19" customWidth="1"/>
    <col min="12807" max="12807" width="9.81640625" style="19" customWidth="1"/>
    <col min="12808" max="12808" width="14.453125" style="19" customWidth="1"/>
    <col min="12809" max="12810" width="3.7265625" style="19" customWidth="1"/>
    <col min="12811" max="12811" width="28.453125" style="19" bestFit="1" customWidth="1"/>
    <col min="12812" max="12812" width="15" style="19" customWidth="1"/>
    <col min="12813" max="12813" width="18.7265625" style="19" customWidth="1"/>
    <col min="12814" max="12814" width="9.7265625" style="19" customWidth="1"/>
    <col min="12815" max="12815" width="15.7265625" style="19" customWidth="1"/>
    <col min="12816" max="13056" width="9.1796875" style="19"/>
    <col min="13057" max="13057" width="4.7265625" style="19" customWidth="1"/>
    <col min="13058" max="13058" width="14.7265625" style="19" customWidth="1"/>
    <col min="13059" max="13059" width="1.26953125" style="19" customWidth="1"/>
    <col min="13060" max="13060" width="12.1796875" style="19" customWidth="1"/>
    <col min="13061" max="13061" width="3.7265625" style="19" customWidth="1"/>
    <col min="13062" max="13062" width="22.26953125" style="19" customWidth="1"/>
    <col min="13063" max="13063" width="9.81640625" style="19" customWidth="1"/>
    <col min="13064" max="13064" width="14.453125" style="19" customWidth="1"/>
    <col min="13065" max="13066" width="3.7265625" style="19" customWidth="1"/>
    <col min="13067" max="13067" width="28.453125" style="19" bestFit="1" customWidth="1"/>
    <col min="13068" max="13068" width="15" style="19" customWidth="1"/>
    <col min="13069" max="13069" width="18.7265625" style="19" customWidth="1"/>
    <col min="13070" max="13070" width="9.7265625" style="19" customWidth="1"/>
    <col min="13071" max="13071" width="15.7265625" style="19" customWidth="1"/>
    <col min="13072" max="13312" width="9.1796875" style="19"/>
    <col min="13313" max="13313" width="4.7265625" style="19" customWidth="1"/>
    <col min="13314" max="13314" width="14.7265625" style="19" customWidth="1"/>
    <col min="13315" max="13315" width="1.26953125" style="19" customWidth="1"/>
    <col min="13316" max="13316" width="12.1796875" style="19" customWidth="1"/>
    <col min="13317" max="13317" width="3.7265625" style="19" customWidth="1"/>
    <col min="13318" max="13318" width="22.26953125" style="19" customWidth="1"/>
    <col min="13319" max="13319" width="9.81640625" style="19" customWidth="1"/>
    <col min="13320" max="13320" width="14.453125" style="19" customWidth="1"/>
    <col min="13321" max="13322" width="3.7265625" style="19" customWidth="1"/>
    <col min="13323" max="13323" width="28.453125" style="19" bestFit="1" customWidth="1"/>
    <col min="13324" max="13324" width="15" style="19" customWidth="1"/>
    <col min="13325" max="13325" width="18.7265625" style="19" customWidth="1"/>
    <col min="13326" max="13326" width="9.7265625" style="19" customWidth="1"/>
    <col min="13327" max="13327" width="15.7265625" style="19" customWidth="1"/>
    <col min="13328" max="13568" width="9.1796875" style="19"/>
    <col min="13569" max="13569" width="4.7265625" style="19" customWidth="1"/>
    <col min="13570" max="13570" width="14.7265625" style="19" customWidth="1"/>
    <col min="13571" max="13571" width="1.26953125" style="19" customWidth="1"/>
    <col min="13572" max="13572" width="12.1796875" style="19" customWidth="1"/>
    <col min="13573" max="13573" width="3.7265625" style="19" customWidth="1"/>
    <col min="13574" max="13574" width="22.26953125" style="19" customWidth="1"/>
    <col min="13575" max="13575" width="9.81640625" style="19" customWidth="1"/>
    <col min="13576" max="13576" width="14.453125" style="19" customWidth="1"/>
    <col min="13577" max="13578" width="3.7265625" style="19" customWidth="1"/>
    <col min="13579" max="13579" width="28.453125" style="19" bestFit="1" customWidth="1"/>
    <col min="13580" max="13580" width="15" style="19" customWidth="1"/>
    <col min="13581" max="13581" width="18.7265625" style="19" customWidth="1"/>
    <col min="13582" max="13582" width="9.7265625" style="19" customWidth="1"/>
    <col min="13583" max="13583" width="15.7265625" style="19" customWidth="1"/>
    <col min="13584" max="13824" width="9.1796875" style="19"/>
    <col min="13825" max="13825" width="4.7265625" style="19" customWidth="1"/>
    <col min="13826" max="13826" width="14.7265625" style="19" customWidth="1"/>
    <col min="13827" max="13827" width="1.26953125" style="19" customWidth="1"/>
    <col min="13828" max="13828" width="12.1796875" style="19" customWidth="1"/>
    <col min="13829" max="13829" width="3.7265625" style="19" customWidth="1"/>
    <col min="13830" max="13830" width="22.26953125" style="19" customWidth="1"/>
    <col min="13831" max="13831" width="9.81640625" style="19" customWidth="1"/>
    <col min="13832" max="13832" width="14.453125" style="19" customWidth="1"/>
    <col min="13833" max="13834" width="3.7265625" style="19" customWidth="1"/>
    <col min="13835" max="13835" width="28.453125" style="19" bestFit="1" customWidth="1"/>
    <col min="13836" max="13836" width="15" style="19" customWidth="1"/>
    <col min="13837" max="13837" width="18.7265625" style="19" customWidth="1"/>
    <col min="13838" max="13838" width="9.7265625" style="19" customWidth="1"/>
    <col min="13839" max="13839" width="15.7265625" style="19" customWidth="1"/>
    <col min="13840" max="14080" width="9.1796875" style="19"/>
    <col min="14081" max="14081" width="4.7265625" style="19" customWidth="1"/>
    <col min="14082" max="14082" width="14.7265625" style="19" customWidth="1"/>
    <col min="14083" max="14083" width="1.26953125" style="19" customWidth="1"/>
    <col min="14084" max="14084" width="12.1796875" style="19" customWidth="1"/>
    <col min="14085" max="14085" width="3.7265625" style="19" customWidth="1"/>
    <col min="14086" max="14086" width="22.26953125" style="19" customWidth="1"/>
    <col min="14087" max="14087" width="9.81640625" style="19" customWidth="1"/>
    <col min="14088" max="14088" width="14.453125" style="19" customWidth="1"/>
    <col min="14089" max="14090" width="3.7265625" style="19" customWidth="1"/>
    <col min="14091" max="14091" width="28.453125" style="19" bestFit="1" customWidth="1"/>
    <col min="14092" max="14092" width="15" style="19" customWidth="1"/>
    <col min="14093" max="14093" width="18.7265625" style="19" customWidth="1"/>
    <col min="14094" max="14094" width="9.7265625" style="19" customWidth="1"/>
    <col min="14095" max="14095" width="15.7265625" style="19" customWidth="1"/>
    <col min="14096" max="14336" width="9.1796875" style="19"/>
    <col min="14337" max="14337" width="4.7265625" style="19" customWidth="1"/>
    <col min="14338" max="14338" width="14.7265625" style="19" customWidth="1"/>
    <col min="14339" max="14339" width="1.26953125" style="19" customWidth="1"/>
    <col min="14340" max="14340" width="12.1796875" style="19" customWidth="1"/>
    <col min="14341" max="14341" width="3.7265625" style="19" customWidth="1"/>
    <col min="14342" max="14342" width="22.26953125" style="19" customWidth="1"/>
    <col min="14343" max="14343" width="9.81640625" style="19" customWidth="1"/>
    <col min="14344" max="14344" width="14.453125" style="19" customWidth="1"/>
    <col min="14345" max="14346" width="3.7265625" style="19" customWidth="1"/>
    <col min="14347" max="14347" width="28.453125" style="19" bestFit="1" customWidth="1"/>
    <col min="14348" max="14348" width="15" style="19" customWidth="1"/>
    <col min="14349" max="14349" width="18.7265625" style="19" customWidth="1"/>
    <col min="14350" max="14350" width="9.7265625" style="19" customWidth="1"/>
    <col min="14351" max="14351" width="15.7265625" style="19" customWidth="1"/>
    <col min="14352" max="14592" width="9.1796875" style="19"/>
    <col min="14593" max="14593" width="4.7265625" style="19" customWidth="1"/>
    <col min="14594" max="14594" width="14.7265625" style="19" customWidth="1"/>
    <col min="14595" max="14595" width="1.26953125" style="19" customWidth="1"/>
    <col min="14596" max="14596" width="12.1796875" style="19" customWidth="1"/>
    <col min="14597" max="14597" width="3.7265625" style="19" customWidth="1"/>
    <col min="14598" max="14598" width="22.26953125" style="19" customWidth="1"/>
    <col min="14599" max="14599" width="9.81640625" style="19" customWidth="1"/>
    <col min="14600" max="14600" width="14.453125" style="19" customWidth="1"/>
    <col min="14601" max="14602" width="3.7265625" style="19" customWidth="1"/>
    <col min="14603" max="14603" width="28.453125" style="19" bestFit="1" customWidth="1"/>
    <col min="14604" max="14604" width="15" style="19" customWidth="1"/>
    <col min="14605" max="14605" width="18.7265625" style="19" customWidth="1"/>
    <col min="14606" max="14606" width="9.7265625" style="19" customWidth="1"/>
    <col min="14607" max="14607" width="15.7265625" style="19" customWidth="1"/>
    <col min="14608" max="14848" width="9.1796875" style="19"/>
    <col min="14849" max="14849" width="4.7265625" style="19" customWidth="1"/>
    <col min="14850" max="14850" width="14.7265625" style="19" customWidth="1"/>
    <col min="14851" max="14851" width="1.26953125" style="19" customWidth="1"/>
    <col min="14852" max="14852" width="12.1796875" style="19" customWidth="1"/>
    <col min="14853" max="14853" width="3.7265625" style="19" customWidth="1"/>
    <col min="14854" max="14854" width="22.26953125" style="19" customWidth="1"/>
    <col min="14855" max="14855" width="9.81640625" style="19" customWidth="1"/>
    <col min="14856" max="14856" width="14.453125" style="19" customWidth="1"/>
    <col min="14857" max="14858" width="3.7265625" style="19" customWidth="1"/>
    <col min="14859" max="14859" width="28.453125" style="19" bestFit="1" customWidth="1"/>
    <col min="14860" max="14860" width="15" style="19" customWidth="1"/>
    <col min="14861" max="14861" width="18.7265625" style="19" customWidth="1"/>
    <col min="14862" max="14862" width="9.7265625" style="19" customWidth="1"/>
    <col min="14863" max="14863" width="15.7265625" style="19" customWidth="1"/>
    <col min="14864" max="15104" width="9.1796875" style="19"/>
    <col min="15105" max="15105" width="4.7265625" style="19" customWidth="1"/>
    <col min="15106" max="15106" width="14.7265625" style="19" customWidth="1"/>
    <col min="15107" max="15107" width="1.26953125" style="19" customWidth="1"/>
    <col min="15108" max="15108" width="12.1796875" style="19" customWidth="1"/>
    <col min="15109" max="15109" width="3.7265625" style="19" customWidth="1"/>
    <col min="15110" max="15110" width="22.26953125" style="19" customWidth="1"/>
    <col min="15111" max="15111" width="9.81640625" style="19" customWidth="1"/>
    <col min="15112" max="15112" width="14.453125" style="19" customWidth="1"/>
    <col min="15113" max="15114" width="3.7265625" style="19" customWidth="1"/>
    <col min="15115" max="15115" width="28.453125" style="19" bestFit="1" customWidth="1"/>
    <col min="15116" max="15116" width="15" style="19" customWidth="1"/>
    <col min="15117" max="15117" width="18.7265625" style="19" customWidth="1"/>
    <col min="15118" max="15118" width="9.7265625" style="19" customWidth="1"/>
    <col min="15119" max="15119" width="15.7265625" style="19" customWidth="1"/>
    <col min="15120" max="15360" width="9.1796875" style="19"/>
    <col min="15361" max="15361" width="4.7265625" style="19" customWidth="1"/>
    <col min="15362" max="15362" width="14.7265625" style="19" customWidth="1"/>
    <col min="15363" max="15363" width="1.26953125" style="19" customWidth="1"/>
    <col min="15364" max="15364" width="12.1796875" style="19" customWidth="1"/>
    <col min="15365" max="15365" width="3.7265625" style="19" customWidth="1"/>
    <col min="15366" max="15366" width="22.26953125" style="19" customWidth="1"/>
    <col min="15367" max="15367" width="9.81640625" style="19" customWidth="1"/>
    <col min="15368" max="15368" width="14.453125" style="19" customWidth="1"/>
    <col min="15369" max="15370" width="3.7265625" style="19" customWidth="1"/>
    <col min="15371" max="15371" width="28.453125" style="19" bestFit="1" customWidth="1"/>
    <col min="15372" max="15372" width="15" style="19" customWidth="1"/>
    <col min="15373" max="15373" width="18.7265625" style="19" customWidth="1"/>
    <col min="15374" max="15374" width="9.7265625" style="19" customWidth="1"/>
    <col min="15375" max="15375" width="15.7265625" style="19" customWidth="1"/>
    <col min="15376" max="15616" width="9.1796875" style="19"/>
    <col min="15617" max="15617" width="4.7265625" style="19" customWidth="1"/>
    <col min="15618" max="15618" width="14.7265625" style="19" customWidth="1"/>
    <col min="15619" max="15619" width="1.26953125" style="19" customWidth="1"/>
    <col min="15620" max="15620" width="12.1796875" style="19" customWidth="1"/>
    <col min="15621" max="15621" width="3.7265625" style="19" customWidth="1"/>
    <col min="15622" max="15622" width="22.26953125" style="19" customWidth="1"/>
    <col min="15623" max="15623" width="9.81640625" style="19" customWidth="1"/>
    <col min="15624" max="15624" width="14.453125" style="19" customWidth="1"/>
    <col min="15625" max="15626" width="3.7265625" style="19" customWidth="1"/>
    <col min="15627" max="15627" width="28.453125" style="19" bestFit="1" customWidth="1"/>
    <col min="15628" max="15628" width="15" style="19" customWidth="1"/>
    <col min="15629" max="15629" width="18.7265625" style="19" customWidth="1"/>
    <col min="15630" max="15630" width="9.7265625" style="19" customWidth="1"/>
    <col min="15631" max="15631" width="15.7265625" style="19" customWidth="1"/>
    <col min="15632" max="15872" width="9.1796875" style="19"/>
    <col min="15873" max="15873" width="4.7265625" style="19" customWidth="1"/>
    <col min="15874" max="15874" width="14.7265625" style="19" customWidth="1"/>
    <col min="15875" max="15875" width="1.26953125" style="19" customWidth="1"/>
    <col min="15876" max="15876" width="12.1796875" style="19" customWidth="1"/>
    <col min="15877" max="15877" width="3.7265625" style="19" customWidth="1"/>
    <col min="15878" max="15878" width="22.26953125" style="19" customWidth="1"/>
    <col min="15879" max="15879" width="9.81640625" style="19" customWidth="1"/>
    <col min="15880" max="15880" width="14.453125" style="19" customWidth="1"/>
    <col min="15881" max="15882" width="3.7265625" style="19" customWidth="1"/>
    <col min="15883" max="15883" width="28.453125" style="19" bestFit="1" customWidth="1"/>
    <col min="15884" max="15884" width="15" style="19" customWidth="1"/>
    <col min="15885" max="15885" width="18.7265625" style="19" customWidth="1"/>
    <col min="15886" max="15886" width="9.7265625" style="19" customWidth="1"/>
    <col min="15887" max="15887" width="15.7265625" style="19" customWidth="1"/>
    <col min="15888" max="16128" width="9.1796875" style="19"/>
    <col min="16129" max="16129" width="4.7265625" style="19" customWidth="1"/>
    <col min="16130" max="16130" width="14.7265625" style="19" customWidth="1"/>
    <col min="16131" max="16131" width="1.26953125" style="19" customWidth="1"/>
    <col min="16132" max="16132" width="12.1796875" style="19" customWidth="1"/>
    <col min="16133" max="16133" width="3.7265625" style="19" customWidth="1"/>
    <col min="16134" max="16134" width="22.26953125" style="19" customWidth="1"/>
    <col min="16135" max="16135" width="9.81640625" style="19" customWidth="1"/>
    <col min="16136" max="16136" width="14.453125" style="19" customWidth="1"/>
    <col min="16137" max="16138" width="3.7265625" style="19" customWidth="1"/>
    <col min="16139" max="16139" width="28.453125" style="19" bestFit="1" customWidth="1"/>
    <col min="16140" max="16140" width="15" style="19" customWidth="1"/>
    <col min="16141" max="16141" width="18.7265625" style="19" customWidth="1"/>
    <col min="16142" max="16142" width="9.7265625" style="19" customWidth="1"/>
    <col min="16143" max="16143" width="15.7265625" style="19" customWidth="1"/>
    <col min="16144" max="16384" width="9.1796875" style="19"/>
  </cols>
  <sheetData>
    <row r="1" spans="1:15" s="6" customFormat="1" ht="19.5" customHeight="1">
      <c r="A1" s="181" t="s">
        <v>118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s="6" customFormat="1" ht="19.5" customHeight="1">
      <c r="A2" s="1"/>
      <c r="B2" s="2"/>
      <c r="C2" s="3"/>
      <c r="D2" s="4"/>
      <c r="E2" s="3"/>
      <c r="F2" s="1"/>
      <c r="G2" s="1"/>
      <c r="H2" s="1"/>
      <c r="I2" s="2"/>
      <c r="J2" s="1"/>
      <c r="K2" s="2"/>
      <c r="L2" s="5"/>
      <c r="M2" s="5"/>
      <c r="N2" s="5"/>
      <c r="O2" s="3"/>
    </row>
    <row r="3" spans="1:15" s="6" customFormat="1" ht="19.5" customHeight="1">
      <c r="A3" s="1"/>
      <c r="B3" s="2"/>
      <c r="C3" s="3"/>
      <c r="D3" s="4"/>
      <c r="E3" s="3"/>
      <c r="F3" s="1"/>
      <c r="G3" s="1"/>
      <c r="H3" s="1"/>
      <c r="I3" s="2"/>
      <c r="J3" s="1"/>
      <c r="K3" s="2"/>
      <c r="L3" s="5"/>
      <c r="M3" s="5"/>
      <c r="N3" s="5"/>
      <c r="O3" s="3"/>
    </row>
    <row r="4" spans="1:15" s="6" customFormat="1" ht="19.5" customHeight="1">
      <c r="A4" s="1"/>
      <c r="B4" s="2"/>
      <c r="C4" s="3"/>
      <c r="D4" s="4"/>
      <c r="E4" s="3"/>
      <c r="F4" s="1"/>
      <c r="G4" s="1"/>
      <c r="H4" s="1"/>
      <c r="I4" s="2"/>
      <c r="J4" s="1"/>
      <c r="K4" s="2"/>
      <c r="L4" s="5"/>
      <c r="M4" s="5"/>
      <c r="N4" s="5"/>
      <c r="O4" s="3"/>
    </row>
    <row r="5" spans="1:15" s="6" customFormat="1" ht="20">
      <c r="A5" s="182" t="s">
        <v>161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</row>
    <row r="6" spans="1:15" s="6" customFormat="1" ht="20">
      <c r="A6" s="183" t="s">
        <v>358</v>
      </c>
      <c r="B6" s="183" t="s">
        <v>0</v>
      </c>
      <c r="C6" s="183" t="s">
        <v>0</v>
      </c>
      <c r="D6" s="183" t="s">
        <v>0</v>
      </c>
      <c r="E6" s="183" t="s">
        <v>0</v>
      </c>
      <c r="F6" s="183" t="s">
        <v>0</v>
      </c>
      <c r="G6" s="183" t="s">
        <v>0</v>
      </c>
      <c r="H6" s="183" t="s">
        <v>0</v>
      </c>
      <c r="I6" s="183" t="s">
        <v>0</v>
      </c>
      <c r="J6" s="183" t="s">
        <v>0</v>
      </c>
      <c r="K6" s="183" t="s">
        <v>0</v>
      </c>
      <c r="L6" s="183" t="s">
        <v>0</v>
      </c>
      <c r="M6" s="183" t="s">
        <v>0</v>
      </c>
      <c r="N6" s="183" t="s">
        <v>0</v>
      </c>
      <c r="O6" s="183" t="s">
        <v>0</v>
      </c>
    </row>
    <row r="7" spans="1:15" s="6" customFormat="1" ht="18">
      <c r="A7" s="7"/>
      <c r="B7" s="7"/>
      <c r="C7" s="8"/>
      <c r="D7" s="9"/>
      <c r="E7" s="8"/>
      <c r="F7" s="10"/>
      <c r="G7" s="10"/>
      <c r="H7" s="10"/>
      <c r="I7" s="7"/>
      <c r="J7" s="10"/>
      <c r="K7" s="7"/>
      <c r="L7" s="11"/>
      <c r="M7" s="11"/>
      <c r="N7" s="11"/>
      <c r="O7" s="8"/>
    </row>
    <row r="8" spans="1:15" s="6" customFormat="1" ht="19.5">
      <c r="A8" s="12" t="s">
        <v>1</v>
      </c>
      <c r="B8" s="13"/>
      <c r="C8" s="14"/>
      <c r="D8" s="15"/>
      <c r="E8" s="14"/>
      <c r="F8" s="16"/>
      <c r="G8" s="16"/>
      <c r="H8" s="16"/>
      <c r="I8" s="13"/>
      <c r="J8" s="16"/>
      <c r="K8" s="13"/>
      <c r="L8" s="83"/>
      <c r="M8" s="83"/>
      <c r="N8" s="83"/>
      <c r="O8" s="14"/>
    </row>
    <row r="9" spans="1:15" s="6" customFormat="1" ht="19.5">
      <c r="A9" s="12"/>
      <c r="B9" s="13"/>
      <c r="C9" s="14"/>
      <c r="D9" s="15"/>
      <c r="E9" s="14"/>
      <c r="F9" s="16"/>
      <c r="G9" s="16"/>
      <c r="H9" s="16"/>
      <c r="I9" s="13"/>
      <c r="J9" s="16"/>
      <c r="K9" s="13"/>
      <c r="L9" s="83"/>
      <c r="M9" s="83"/>
      <c r="N9" s="83"/>
      <c r="O9" s="14"/>
    </row>
    <row r="10" spans="1:15" s="6" customFormat="1" ht="19.5">
      <c r="A10" s="12"/>
      <c r="B10" s="12" t="s">
        <v>2</v>
      </c>
      <c r="C10" s="14" t="s">
        <v>3</v>
      </c>
      <c r="D10" s="15" t="s">
        <v>115</v>
      </c>
      <c r="E10" s="14"/>
      <c r="F10" s="16"/>
      <c r="G10" s="16"/>
      <c r="H10" s="16"/>
      <c r="I10" s="13"/>
      <c r="J10" s="16"/>
      <c r="K10" s="13"/>
      <c r="L10" s="83"/>
      <c r="M10" s="83"/>
      <c r="N10" s="83"/>
      <c r="O10" s="14"/>
    </row>
    <row r="11" spans="1:15" s="6" customFormat="1" ht="19.5">
      <c r="A11" s="12"/>
      <c r="B11" s="12" t="s">
        <v>4</v>
      </c>
      <c r="C11" s="14" t="s">
        <v>3</v>
      </c>
      <c r="D11" s="15" t="s">
        <v>162</v>
      </c>
      <c r="E11" s="14"/>
      <c r="F11" s="16"/>
      <c r="G11" s="16"/>
      <c r="H11" s="16"/>
      <c r="I11" s="13"/>
      <c r="J11" s="16"/>
      <c r="K11" s="13"/>
      <c r="L11" s="83"/>
      <c r="M11" s="83"/>
      <c r="N11" s="83"/>
      <c r="O11" s="14"/>
    </row>
    <row r="12" spans="1:15" s="6" customFormat="1" ht="19.5">
      <c r="A12" s="12"/>
      <c r="B12" s="12"/>
      <c r="C12" s="14"/>
      <c r="D12" s="15"/>
      <c r="E12" s="14"/>
      <c r="F12" s="16"/>
      <c r="G12" s="16"/>
      <c r="H12" s="16"/>
      <c r="I12" s="13"/>
      <c r="J12" s="16"/>
      <c r="K12" s="13"/>
      <c r="L12" s="83"/>
      <c r="M12" s="83"/>
      <c r="N12" s="83"/>
      <c r="O12" s="14"/>
    </row>
    <row r="13" spans="1:15" s="6" customFormat="1" ht="19.5">
      <c r="A13" s="12" t="s">
        <v>5</v>
      </c>
      <c r="B13" s="13"/>
      <c r="C13" s="14"/>
      <c r="D13" s="15"/>
      <c r="E13" s="14"/>
      <c r="F13" s="16"/>
      <c r="G13" s="16"/>
      <c r="H13" s="16"/>
      <c r="I13" s="13"/>
      <c r="J13" s="16"/>
      <c r="K13" s="13"/>
      <c r="L13" s="83"/>
      <c r="M13" s="83"/>
      <c r="N13" s="83"/>
      <c r="O13" s="14"/>
    </row>
    <row r="14" spans="1:15" s="6" customFormat="1" ht="19.5">
      <c r="A14" s="12"/>
      <c r="B14" s="13"/>
      <c r="C14" s="14"/>
      <c r="D14" s="15"/>
      <c r="E14" s="14"/>
      <c r="F14" s="16"/>
      <c r="G14" s="16"/>
      <c r="H14" s="16"/>
      <c r="I14" s="13"/>
      <c r="J14" s="16"/>
      <c r="K14" s="13"/>
      <c r="L14" s="83"/>
      <c r="M14" s="83"/>
      <c r="N14" s="83"/>
      <c r="O14" s="14"/>
    </row>
    <row r="15" spans="1:15" s="6" customFormat="1" ht="19.5">
      <c r="A15" s="12"/>
      <c r="B15" s="12" t="s">
        <v>2</v>
      </c>
      <c r="C15" s="14" t="s">
        <v>3</v>
      </c>
      <c r="D15" s="15" t="s">
        <v>163</v>
      </c>
      <c r="E15" s="14"/>
      <c r="F15" s="16"/>
      <c r="G15" s="16"/>
      <c r="H15" s="16"/>
      <c r="I15" s="13"/>
      <c r="J15" s="16"/>
      <c r="K15" s="13"/>
      <c r="L15" s="83"/>
      <c r="M15" s="83"/>
      <c r="N15" s="83"/>
      <c r="O15" s="14"/>
    </row>
    <row r="16" spans="1:15" s="6" customFormat="1" ht="19.5">
      <c r="A16" s="12"/>
      <c r="B16" s="12" t="s">
        <v>4</v>
      </c>
      <c r="C16" s="14" t="s">
        <v>3</v>
      </c>
      <c r="D16" s="15" t="s">
        <v>116</v>
      </c>
      <c r="E16" s="14"/>
      <c r="F16" s="16"/>
      <c r="G16" s="16"/>
      <c r="H16" s="16"/>
      <c r="I16" s="13"/>
      <c r="J16" s="16"/>
      <c r="K16" s="13"/>
      <c r="L16" s="83"/>
      <c r="M16" s="83"/>
      <c r="N16" s="83"/>
      <c r="O16" s="14"/>
    </row>
    <row r="17" spans="1:15" s="6" customFormat="1" ht="19.5">
      <c r="A17" s="12"/>
      <c r="B17" s="12"/>
      <c r="C17" s="14"/>
      <c r="D17" s="15"/>
      <c r="E17" s="14"/>
      <c r="F17" s="16"/>
      <c r="G17" s="16"/>
      <c r="H17" s="16"/>
      <c r="I17" s="13"/>
      <c r="J17" s="16"/>
      <c r="K17" s="13"/>
      <c r="L17" s="83"/>
      <c r="M17" s="83"/>
      <c r="N17" s="83"/>
      <c r="O17" s="14"/>
    </row>
    <row r="18" spans="1:15" s="6" customFormat="1" ht="19.5">
      <c r="A18" s="12" t="s">
        <v>119</v>
      </c>
      <c r="B18" s="13"/>
      <c r="C18" s="14"/>
      <c r="D18" s="15"/>
      <c r="E18" s="14"/>
      <c r="F18" s="16"/>
      <c r="G18" s="16"/>
      <c r="H18" s="16"/>
      <c r="I18" s="13"/>
      <c r="J18" s="16"/>
      <c r="K18" s="13"/>
      <c r="L18" s="83"/>
      <c r="M18" s="83"/>
      <c r="N18" s="83"/>
      <c r="O18" s="14"/>
    </row>
    <row r="19" spans="1:15" s="6" customFormat="1" ht="19.5">
      <c r="A19" s="12"/>
      <c r="B19" s="13"/>
      <c r="C19" s="14"/>
      <c r="D19" s="15"/>
      <c r="E19" s="14"/>
      <c r="F19" s="16"/>
      <c r="G19" s="16"/>
      <c r="H19" s="16"/>
      <c r="I19" s="13"/>
      <c r="J19" s="16"/>
      <c r="K19" s="13"/>
      <c r="L19" s="83"/>
      <c r="M19" s="83"/>
      <c r="N19" s="83"/>
      <c r="O19" s="14"/>
    </row>
    <row r="20" spans="1:15" s="6" customFormat="1" ht="19.5">
      <c r="A20" s="12" t="s">
        <v>164</v>
      </c>
      <c r="B20" s="13"/>
      <c r="C20" s="14"/>
      <c r="D20" s="15"/>
      <c r="E20" s="14"/>
      <c r="F20" s="16"/>
      <c r="G20" s="16"/>
      <c r="H20" s="16"/>
      <c r="I20" s="13"/>
      <c r="J20" s="16"/>
      <c r="K20" s="13"/>
      <c r="L20" s="83"/>
      <c r="M20" s="83"/>
      <c r="N20" s="83"/>
      <c r="O20" s="14"/>
    </row>
    <row r="21" spans="1:15" s="6" customFormat="1" ht="19.5">
      <c r="A21" s="12" t="s">
        <v>165</v>
      </c>
      <c r="B21" s="13"/>
      <c r="C21" s="14"/>
      <c r="D21" s="15"/>
      <c r="E21" s="14"/>
      <c r="F21" s="16"/>
      <c r="G21" s="16"/>
      <c r="H21" s="16"/>
      <c r="I21" s="13"/>
      <c r="J21" s="16"/>
      <c r="K21" s="13"/>
      <c r="L21" s="83"/>
      <c r="M21" s="83"/>
      <c r="N21" s="83"/>
      <c r="O21" s="14"/>
    </row>
    <row r="22" spans="1:15" s="6" customFormat="1" ht="19.5">
      <c r="A22" s="17" t="s">
        <v>167</v>
      </c>
      <c r="B22" s="13"/>
      <c r="C22" s="14"/>
      <c r="D22" s="15"/>
      <c r="E22" s="14"/>
      <c r="F22" s="16"/>
      <c r="G22" s="16"/>
      <c r="H22" s="16"/>
      <c r="I22" s="13"/>
      <c r="J22" s="16"/>
      <c r="K22" s="13"/>
      <c r="L22" s="83"/>
      <c r="M22" s="83"/>
      <c r="N22" s="83"/>
      <c r="O22" s="14"/>
    </row>
    <row r="23" spans="1:15" s="6" customFormat="1" ht="19.5">
      <c r="A23" s="17" t="s">
        <v>166</v>
      </c>
      <c r="B23" s="13"/>
      <c r="C23" s="14"/>
      <c r="D23" s="15"/>
      <c r="E23" s="14"/>
      <c r="F23" s="16"/>
      <c r="G23" s="16"/>
      <c r="H23" s="16"/>
      <c r="I23" s="13"/>
      <c r="J23" s="16"/>
      <c r="K23" s="13"/>
      <c r="L23" s="83"/>
      <c r="M23" s="83"/>
      <c r="N23" s="83"/>
      <c r="O23" s="14"/>
    </row>
    <row r="24" spans="1:15" s="6" customFormat="1" ht="19.5">
      <c r="A24" s="17"/>
      <c r="B24" s="13"/>
      <c r="C24" s="14"/>
      <c r="D24" s="15"/>
      <c r="E24" s="14"/>
      <c r="F24" s="16"/>
      <c r="G24" s="16"/>
      <c r="H24" s="16"/>
      <c r="I24" s="13"/>
      <c r="J24" s="16"/>
      <c r="K24" s="13"/>
      <c r="L24" s="83"/>
      <c r="M24" s="83"/>
      <c r="N24" s="83"/>
      <c r="O24" s="14"/>
    </row>
    <row r="25" spans="1:15" s="6" customFormat="1" ht="19.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1:15" s="6" customFormat="1" ht="19.5">
      <c r="A26" s="85"/>
      <c r="B26" s="86"/>
      <c r="C26" s="184"/>
      <c r="D26" s="184"/>
      <c r="E26" s="184"/>
      <c r="F26" s="85"/>
      <c r="G26" s="90"/>
      <c r="H26" s="90"/>
      <c r="I26" s="86"/>
      <c r="J26" s="86"/>
      <c r="K26" s="91"/>
      <c r="L26" s="184" t="s">
        <v>168</v>
      </c>
      <c r="M26" s="184"/>
      <c r="N26" s="184"/>
      <c r="O26" s="184"/>
    </row>
    <row r="27" spans="1:15" s="6" customFormat="1" ht="19.5">
      <c r="A27" s="178" t="s">
        <v>6</v>
      </c>
      <c r="B27" s="178"/>
      <c r="C27" s="178"/>
      <c r="D27" s="178"/>
      <c r="E27" s="178"/>
      <c r="F27" s="92"/>
      <c r="G27" s="92"/>
      <c r="H27" s="92"/>
      <c r="I27" s="92"/>
      <c r="J27" s="92"/>
      <c r="K27" s="91"/>
      <c r="L27" s="179" t="s">
        <v>7</v>
      </c>
      <c r="M27" s="179"/>
      <c r="N27" s="179"/>
      <c r="O27" s="179"/>
    </row>
    <row r="28" spans="1:15" s="6" customFormat="1" ht="19.5">
      <c r="A28" s="178" t="str">
        <f>D16</f>
        <v>BUPATI BOGOR</v>
      </c>
      <c r="B28" s="178"/>
      <c r="C28" s="178"/>
      <c r="D28" s="178"/>
      <c r="E28" s="178"/>
      <c r="F28" s="92"/>
      <c r="G28" s="92"/>
      <c r="H28" s="92"/>
      <c r="I28" s="92"/>
      <c r="J28" s="92"/>
      <c r="K28" s="91"/>
      <c r="L28" s="180" t="s">
        <v>359</v>
      </c>
      <c r="M28" s="179"/>
      <c r="N28" s="179"/>
      <c r="O28" s="179"/>
    </row>
    <row r="29" spans="1:15" s="6" customFormat="1" ht="19.5">
      <c r="A29" s="88"/>
      <c r="B29" s="178"/>
      <c r="C29" s="178"/>
      <c r="D29" s="178"/>
      <c r="E29" s="88"/>
      <c r="F29" s="92"/>
      <c r="G29" s="92"/>
      <c r="H29" s="92"/>
      <c r="I29" s="92"/>
      <c r="J29" s="92"/>
      <c r="K29" s="91"/>
      <c r="L29" s="179" t="s">
        <v>169</v>
      </c>
      <c r="M29" s="179"/>
      <c r="N29" s="179"/>
      <c r="O29" s="179"/>
    </row>
    <row r="30" spans="1:15" s="6" customFormat="1" ht="19.5">
      <c r="A30" s="89"/>
      <c r="B30" s="89"/>
      <c r="C30" s="89"/>
      <c r="D30" s="89"/>
      <c r="E30" s="89"/>
      <c r="F30" s="87"/>
      <c r="G30" s="87"/>
      <c r="H30" s="87"/>
      <c r="I30" s="87"/>
      <c r="J30" s="87"/>
      <c r="K30" s="84"/>
      <c r="L30" s="87"/>
      <c r="M30" s="87"/>
      <c r="N30" s="87"/>
      <c r="O30" s="87"/>
    </row>
    <row r="31" spans="1:15" s="6" customFormat="1" ht="19.5">
      <c r="A31" s="89"/>
      <c r="B31" s="89"/>
      <c r="C31" s="89"/>
      <c r="D31" s="89"/>
      <c r="E31" s="89"/>
      <c r="F31" s="87"/>
      <c r="G31" s="87"/>
      <c r="H31" s="87"/>
      <c r="I31" s="87"/>
      <c r="J31" s="87"/>
      <c r="K31" s="84"/>
      <c r="L31" s="87"/>
      <c r="M31" s="87"/>
      <c r="N31" s="87"/>
      <c r="O31" s="87"/>
    </row>
    <row r="32" spans="1:15" s="6" customFormat="1" ht="19.5">
      <c r="A32" s="89"/>
      <c r="B32" s="89"/>
      <c r="C32" s="89"/>
      <c r="D32" s="89"/>
      <c r="E32" s="89"/>
      <c r="F32" s="87"/>
      <c r="G32" s="87"/>
      <c r="H32" s="87"/>
      <c r="I32" s="87"/>
      <c r="J32" s="87"/>
      <c r="K32" s="84"/>
      <c r="L32" s="87"/>
      <c r="M32" s="87"/>
      <c r="N32" s="87"/>
      <c r="O32" s="87"/>
    </row>
    <row r="33" spans="1:17" s="6" customFormat="1" ht="19.5">
      <c r="A33" s="89"/>
      <c r="B33" s="89"/>
      <c r="C33" s="89"/>
      <c r="D33" s="89"/>
      <c r="E33" s="89"/>
      <c r="F33" s="87"/>
      <c r="G33" s="87"/>
      <c r="H33" s="87"/>
      <c r="I33" s="87"/>
      <c r="J33" s="87"/>
      <c r="K33" s="84"/>
      <c r="L33" s="87"/>
      <c r="M33" s="87"/>
      <c r="N33" s="87"/>
      <c r="O33" s="87"/>
    </row>
    <row r="34" spans="1:17" s="6" customFormat="1" ht="19.5">
      <c r="A34" s="175" t="str">
        <f>D15</f>
        <v>NURHAYANTI</v>
      </c>
      <c r="B34" s="175"/>
      <c r="C34" s="175"/>
      <c r="D34" s="175"/>
      <c r="E34" s="175"/>
      <c r="F34" s="87"/>
      <c r="G34" s="87"/>
      <c r="H34" s="87"/>
      <c r="I34" s="87"/>
      <c r="J34" s="87"/>
      <c r="K34" s="84"/>
      <c r="L34" s="176" t="s">
        <v>115</v>
      </c>
      <c r="M34" s="176"/>
      <c r="N34" s="176"/>
      <c r="O34" s="176"/>
    </row>
    <row r="35" spans="1:17" s="6" customFormat="1" ht="19.5">
      <c r="A35" s="89"/>
      <c r="B35" s="89"/>
      <c r="C35" s="89"/>
      <c r="D35" s="89"/>
      <c r="E35" s="89"/>
      <c r="F35" s="87"/>
      <c r="G35" s="87"/>
      <c r="H35" s="87"/>
      <c r="I35" s="87"/>
      <c r="J35" s="87"/>
      <c r="K35" s="84"/>
      <c r="L35" s="177" t="s">
        <v>8</v>
      </c>
      <c r="M35" s="177"/>
      <c r="N35" s="177"/>
      <c r="O35" s="177"/>
    </row>
    <row r="36" spans="1:17" s="6" customFormat="1" ht="19.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4"/>
      <c r="L36" s="177" t="s">
        <v>117</v>
      </c>
      <c r="M36" s="177"/>
      <c r="N36" s="177"/>
      <c r="O36" s="177"/>
    </row>
    <row r="37" spans="1:17" s="18" customFormat="1" ht="18">
      <c r="A37" s="162" t="str">
        <f>A5</f>
        <v>PERJANJIAN KINERJA TAHUN 2017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</row>
    <row r="38" spans="1:17" s="18" customFormat="1" ht="18">
      <c r="A38" s="162" t="str">
        <f>A6</f>
        <v>DINAS PERUMAHAN, KAWASAN PERMUKIMAN DAN PERTANAHAN KABUPATEN BOGOR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</row>
    <row r="40" spans="1:17">
      <c r="A40" s="163" t="s">
        <v>9</v>
      </c>
      <c r="B40" s="165" t="s">
        <v>10</v>
      </c>
      <c r="C40" s="166"/>
      <c r="D40" s="167"/>
      <c r="E40" s="165" t="s">
        <v>11</v>
      </c>
      <c r="F40" s="167"/>
      <c r="G40" s="171" t="s">
        <v>12</v>
      </c>
      <c r="H40" s="172"/>
      <c r="I40" s="165" t="s">
        <v>13</v>
      </c>
      <c r="J40" s="166"/>
      <c r="K40" s="167"/>
      <c r="L40" s="163" t="s">
        <v>14</v>
      </c>
      <c r="M40" s="152" t="s">
        <v>15</v>
      </c>
      <c r="N40" s="153"/>
      <c r="O40" s="154"/>
    </row>
    <row r="41" spans="1:17" ht="48" customHeight="1">
      <c r="A41" s="164"/>
      <c r="B41" s="168"/>
      <c r="C41" s="169"/>
      <c r="D41" s="170"/>
      <c r="E41" s="168"/>
      <c r="F41" s="170"/>
      <c r="G41" s="173"/>
      <c r="H41" s="174"/>
      <c r="I41" s="168"/>
      <c r="J41" s="169"/>
      <c r="K41" s="170"/>
      <c r="L41" s="164"/>
      <c r="M41" s="20" t="s">
        <v>16</v>
      </c>
      <c r="N41" s="21" t="s">
        <v>17</v>
      </c>
      <c r="O41" s="21" t="s">
        <v>18</v>
      </c>
    </row>
    <row r="42" spans="1:17">
      <c r="A42" s="22"/>
      <c r="B42" s="22"/>
      <c r="C42" s="23"/>
      <c r="D42" s="24"/>
      <c r="E42" s="22"/>
      <c r="F42" s="24"/>
      <c r="G42" s="22"/>
      <c r="H42" s="24"/>
      <c r="I42" s="22"/>
      <c r="J42" s="23"/>
      <c r="K42" s="24"/>
      <c r="L42" s="24"/>
      <c r="M42" s="25"/>
      <c r="N42" s="25"/>
      <c r="O42" s="26"/>
    </row>
    <row r="43" spans="1:17" ht="14.5" customHeight="1">
      <c r="A43" s="27" t="s">
        <v>19</v>
      </c>
      <c r="B43" s="28" t="s">
        <v>20</v>
      </c>
      <c r="C43" s="29"/>
      <c r="D43" s="30"/>
      <c r="E43" s="31"/>
      <c r="F43" s="30"/>
      <c r="G43" s="32"/>
      <c r="H43" s="30"/>
      <c r="I43" s="33">
        <v>1</v>
      </c>
      <c r="J43" s="34" t="s">
        <v>21</v>
      </c>
      <c r="K43" s="35"/>
      <c r="L43" s="36"/>
      <c r="M43" s="36"/>
      <c r="N43" s="37"/>
      <c r="O43" s="37"/>
      <c r="Q43" s="38">
        <f>SUM(L45:L75)</f>
        <v>3064381000</v>
      </c>
    </row>
    <row r="44" spans="1:17" ht="14.5" customHeight="1">
      <c r="A44" s="27"/>
      <c r="B44" s="28"/>
      <c r="C44" s="29"/>
      <c r="D44" s="30"/>
      <c r="E44" s="31"/>
      <c r="F44" s="30"/>
      <c r="G44" s="32"/>
      <c r="H44" s="30"/>
      <c r="I44" s="33"/>
      <c r="J44" s="34" t="s">
        <v>22</v>
      </c>
      <c r="K44" s="35"/>
      <c r="L44" s="36"/>
      <c r="M44" s="36"/>
      <c r="N44" s="37"/>
      <c r="O44" s="37"/>
    </row>
    <row r="45" spans="1:17" ht="14.5" customHeight="1">
      <c r="A45" s="37" t="s">
        <v>23</v>
      </c>
      <c r="B45" s="32" t="s">
        <v>346</v>
      </c>
      <c r="C45" s="29"/>
      <c r="D45" s="30"/>
      <c r="E45" s="79" t="s">
        <v>23</v>
      </c>
      <c r="F45" s="30" t="s">
        <v>276</v>
      </c>
      <c r="G45" s="97">
        <v>62.903225806451601</v>
      </c>
      <c r="H45" s="30" t="s">
        <v>25</v>
      </c>
      <c r="I45" s="31" t="s">
        <v>23</v>
      </c>
      <c r="J45" s="29" t="s">
        <v>26</v>
      </c>
      <c r="K45" s="30"/>
      <c r="L45" s="39">
        <v>270750000</v>
      </c>
      <c r="M45" s="36" t="s">
        <v>267</v>
      </c>
      <c r="N45" s="37" t="s">
        <v>28</v>
      </c>
      <c r="O45" s="37">
        <v>5.3</v>
      </c>
    </row>
    <row r="46" spans="1:17" ht="14.5" customHeight="1">
      <c r="A46" s="27"/>
      <c r="B46" s="32" t="s">
        <v>347</v>
      </c>
      <c r="C46" s="29"/>
      <c r="D46" s="30"/>
      <c r="E46" s="31"/>
      <c r="F46" s="30" t="s">
        <v>277</v>
      </c>
      <c r="G46" s="32"/>
      <c r="H46" s="30"/>
      <c r="I46" s="31"/>
      <c r="J46" s="29" t="s">
        <v>170</v>
      </c>
      <c r="K46" s="30"/>
      <c r="L46" s="39"/>
      <c r="M46" s="36"/>
      <c r="N46" s="37"/>
      <c r="O46" s="37"/>
    </row>
    <row r="47" spans="1:17" ht="14.5" customHeight="1">
      <c r="A47" s="27"/>
      <c r="B47" s="32" t="s">
        <v>59</v>
      </c>
      <c r="C47" s="29"/>
      <c r="D47" s="30"/>
      <c r="E47" s="31"/>
      <c r="F47" s="30" t="s">
        <v>278</v>
      </c>
      <c r="G47" s="32"/>
      <c r="H47" s="30"/>
      <c r="I47" s="31"/>
      <c r="J47" s="29"/>
      <c r="K47" s="30"/>
      <c r="L47" s="39"/>
      <c r="M47" s="36"/>
      <c r="N47" s="37"/>
      <c r="O47" s="37"/>
    </row>
    <row r="48" spans="1:17" ht="14.5" customHeight="1">
      <c r="A48" s="27"/>
      <c r="B48" s="28"/>
      <c r="C48" s="29"/>
      <c r="D48" s="30"/>
      <c r="E48" s="31"/>
      <c r="F48" s="30" t="s">
        <v>279</v>
      </c>
      <c r="G48" s="32"/>
      <c r="H48" s="30"/>
      <c r="I48" s="31" t="s">
        <v>30</v>
      </c>
      <c r="J48" s="29" t="s">
        <v>31</v>
      </c>
      <c r="K48" s="30"/>
      <c r="L48" s="39">
        <v>241960000</v>
      </c>
      <c r="M48" s="36" t="s">
        <v>27</v>
      </c>
      <c r="N48" s="37" t="s">
        <v>28</v>
      </c>
      <c r="O48" s="37">
        <v>5.3</v>
      </c>
    </row>
    <row r="49" spans="1:15" ht="14.5" customHeight="1">
      <c r="A49" s="27"/>
      <c r="B49" s="28"/>
      <c r="C49" s="29"/>
      <c r="D49" s="30"/>
      <c r="E49" s="31"/>
      <c r="F49" s="30" t="s">
        <v>280</v>
      </c>
      <c r="G49" s="32"/>
      <c r="H49" s="30"/>
      <c r="I49" s="31"/>
      <c r="J49" s="29" t="s">
        <v>281</v>
      </c>
      <c r="K49" s="30"/>
      <c r="L49" s="39"/>
      <c r="M49" s="36" t="s">
        <v>22</v>
      </c>
      <c r="N49" s="37"/>
      <c r="O49" s="37"/>
    </row>
    <row r="50" spans="1:15" ht="14.5" customHeight="1">
      <c r="A50" s="27"/>
      <c r="B50" s="28"/>
      <c r="C50" s="29"/>
      <c r="D50" s="30"/>
      <c r="E50" s="31"/>
      <c r="F50" s="30"/>
      <c r="G50" s="32"/>
      <c r="H50" s="30"/>
      <c r="I50" s="31"/>
      <c r="J50" s="29"/>
      <c r="K50" s="30"/>
      <c r="L50" s="39"/>
      <c r="M50" s="36"/>
      <c r="N50" s="37"/>
      <c r="O50" s="37"/>
    </row>
    <row r="51" spans="1:15" ht="14.5" customHeight="1">
      <c r="A51" s="27"/>
      <c r="B51" s="28"/>
      <c r="C51" s="29"/>
      <c r="D51" s="30"/>
      <c r="E51" s="79" t="s">
        <v>30</v>
      </c>
      <c r="F51" s="30" t="s">
        <v>58</v>
      </c>
      <c r="G51" s="41">
        <v>0.240747328501138</v>
      </c>
      <c r="H51" s="30"/>
      <c r="I51" s="31" t="s">
        <v>32</v>
      </c>
      <c r="J51" s="29" t="s">
        <v>171</v>
      </c>
      <c r="K51" s="30"/>
      <c r="L51" s="39">
        <v>122966000</v>
      </c>
      <c r="M51" s="36" t="s">
        <v>268</v>
      </c>
      <c r="N51" s="37" t="s">
        <v>28</v>
      </c>
      <c r="O51" s="37">
        <v>5.3</v>
      </c>
    </row>
    <row r="52" spans="1:15" ht="14.5" customHeight="1">
      <c r="A52" s="27"/>
      <c r="B52" s="28"/>
      <c r="C52" s="29"/>
      <c r="D52" s="30"/>
      <c r="E52" s="31"/>
      <c r="F52" s="30"/>
      <c r="G52" s="32"/>
      <c r="H52" s="30"/>
      <c r="I52" s="31"/>
      <c r="J52" s="29" t="s">
        <v>121</v>
      </c>
      <c r="K52" s="30"/>
      <c r="L52" s="39"/>
      <c r="M52" s="36" t="s">
        <v>22</v>
      </c>
      <c r="N52" s="37"/>
      <c r="O52" s="37"/>
    </row>
    <row r="53" spans="1:15" ht="14.5" customHeight="1">
      <c r="A53" s="27"/>
      <c r="B53" s="28"/>
      <c r="C53" s="29"/>
      <c r="D53" s="30"/>
      <c r="E53" s="79" t="s">
        <v>32</v>
      </c>
      <c r="F53" s="30" t="s">
        <v>60</v>
      </c>
      <c r="G53" s="97">
        <v>98.909755363640201</v>
      </c>
      <c r="H53" s="30" t="s">
        <v>25</v>
      </c>
      <c r="I53" s="31"/>
      <c r="J53" s="29"/>
      <c r="K53" s="30"/>
      <c r="L53" s="39"/>
      <c r="M53" s="36"/>
      <c r="N53" s="37"/>
      <c r="O53" s="37"/>
    </row>
    <row r="54" spans="1:15" ht="14.5" customHeight="1">
      <c r="A54" s="27"/>
      <c r="B54" s="28"/>
      <c r="C54" s="29"/>
      <c r="D54" s="30"/>
      <c r="E54" s="31"/>
      <c r="F54" s="30"/>
      <c r="G54" s="32"/>
      <c r="H54" s="30"/>
      <c r="I54" s="31" t="s">
        <v>33</v>
      </c>
      <c r="J54" s="29" t="s">
        <v>172</v>
      </c>
      <c r="K54" s="30"/>
      <c r="L54" s="39">
        <v>200000000</v>
      </c>
      <c r="M54" s="36" t="s">
        <v>27</v>
      </c>
      <c r="N54" s="37" t="s">
        <v>28</v>
      </c>
      <c r="O54" s="37">
        <v>5.3</v>
      </c>
    </row>
    <row r="55" spans="1:15" ht="14.5" customHeight="1">
      <c r="A55" s="27"/>
      <c r="B55" s="28"/>
      <c r="C55" s="29"/>
      <c r="D55" s="30"/>
      <c r="E55" s="79" t="s">
        <v>33</v>
      </c>
      <c r="F55" s="30" t="s">
        <v>61</v>
      </c>
      <c r="G55" s="41">
        <v>0.998087011105807</v>
      </c>
      <c r="H55" s="30"/>
      <c r="I55" s="31"/>
      <c r="J55" s="29" t="s">
        <v>173</v>
      </c>
      <c r="K55" s="30"/>
      <c r="L55" s="39"/>
      <c r="M55" s="36" t="s">
        <v>22</v>
      </c>
      <c r="N55" s="37"/>
      <c r="O55" s="37"/>
    </row>
    <row r="56" spans="1:15" ht="14.5" customHeight="1">
      <c r="A56" s="27"/>
      <c r="B56" s="28"/>
      <c r="C56" s="29"/>
      <c r="D56" s="30"/>
      <c r="E56" s="31"/>
      <c r="F56" s="30" t="s">
        <v>62</v>
      </c>
      <c r="G56" s="32"/>
      <c r="H56" s="30"/>
      <c r="I56" s="31"/>
      <c r="J56" s="29"/>
      <c r="K56" s="30"/>
      <c r="L56" s="39"/>
      <c r="M56" s="36"/>
      <c r="N56" s="37"/>
      <c r="O56" s="37"/>
    </row>
    <row r="57" spans="1:15" ht="14.5" customHeight="1">
      <c r="A57" s="27"/>
      <c r="B57" s="28"/>
      <c r="C57" s="29"/>
      <c r="D57" s="30"/>
      <c r="E57" s="31"/>
      <c r="F57" s="30"/>
      <c r="G57" s="32"/>
      <c r="H57" s="30"/>
      <c r="I57" s="31" t="s">
        <v>34</v>
      </c>
      <c r="J57" s="29" t="s">
        <v>122</v>
      </c>
      <c r="K57" s="30"/>
      <c r="L57" s="39">
        <v>554590000</v>
      </c>
      <c r="M57" s="36" t="s">
        <v>27</v>
      </c>
      <c r="N57" s="37" t="s">
        <v>28</v>
      </c>
      <c r="O57" s="37">
        <v>5.3</v>
      </c>
    </row>
    <row r="58" spans="1:15" ht="14.5" customHeight="1">
      <c r="A58" s="27"/>
      <c r="B58" s="28"/>
      <c r="C58" s="29"/>
      <c r="D58" s="30"/>
      <c r="E58" s="79" t="s">
        <v>34</v>
      </c>
      <c r="F58" s="30" t="s">
        <v>305</v>
      </c>
      <c r="G58" s="94">
        <v>74876</v>
      </c>
      <c r="H58" s="30" t="s">
        <v>65</v>
      </c>
      <c r="I58" s="31"/>
      <c r="J58" s="29" t="s">
        <v>174</v>
      </c>
      <c r="K58" s="30"/>
      <c r="L58" s="39"/>
      <c r="M58" s="36" t="s">
        <v>22</v>
      </c>
      <c r="N58" s="37"/>
      <c r="O58" s="37"/>
    </row>
    <row r="59" spans="1:15" ht="14.5" customHeight="1">
      <c r="A59" s="27"/>
      <c r="B59" s="28"/>
      <c r="C59" s="29"/>
      <c r="D59" s="30"/>
      <c r="E59" s="31"/>
      <c r="F59" s="30" t="s">
        <v>306</v>
      </c>
      <c r="G59" s="32"/>
      <c r="H59" s="30"/>
      <c r="I59" s="31"/>
      <c r="J59" s="29" t="s">
        <v>22</v>
      </c>
      <c r="K59" s="30"/>
      <c r="L59" s="39"/>
      <c r="M59" s="36"/>
      <c r="N59" s="37"/>
      <c r="O59" s="37"/>
    </row>
    <row r="60" spans="1:15" ht="14.5" customHeight="1">
      <c r="A60" s="27"/>
      <c r="B60" s="28"/>
      <c r="C60" s="29"/>
      <c r="D60" s="30"/>
      <c r="E60" s="31"/>
      <c r="F60" s="30"/>
      <c r="G60" s="32"/>
      <c r="H60" s="30"/>
      <c r="I60" s="31"/>
      <c r="J60" s="29"/>
      <c r="K60" s="30"/>
      <c r="L60" s="39"/>
      <c r="M60" s="36"/>
      <c r="N60" s="37"/>
      <c r="O60" s="37"/>
    </row>
    <row r="61" spans="1:15" ht="14.5" customHeight="1">
      <c r="A61" s="27"/>
      <c r="B61" s="28"/>
      <c r="C61" s="29"/>
      <c r="D61" s="30"/>
      <c r="E61" s="79" t="s">
        <v>47</v>
      </c>
      <c r="F61" s="30" t="s">
        <v>66</v>
      </c>
      <c r="G61" s="97">
        <v>98.909755363640201</v>
      </c>
      <c r="H61" s="30" t="s">
        <v>25</v>
      </c>
      <c r="I61" s="79" t="s">
        <v>47</v>
      </c>
      <c r="J61" s="29" t="s">
        <v>175</v>
      </c>
      <c r="K61" s="30"/>
      <c r="L61" s="39">
        <v>293598000</v>
      </c>
      <c r="M61" s="36" t="s">
        <v>268</v>
      </c>
      <c r="N61" s="37" t="s">
        <v>28</v>
      </c>
      <c r="O61" s="37">
        <v>5.3</v>
      </c>
    </row>
    <row r="62" spans="1:15" ht="14.5" customHeight="1">
      <c r="A62" s="27"/>
      <c r="B62" s="28"/>
      <c r="C62" s="29"/>
      <c r="D62" s="30"/>
      <c r="E62" s="31"/>
      <c r="F62" s="30" t="s">
        <v>67</v>
      </c>
      <c r="G62" s="32"/>
      <c r="H62" s="30"/>
      <c r="I62" s="79"/>
      <c r="J62" s="29"/>
      <c r="K62" s="30"/>
      <c r="L62" s="39"/>
      <c r="M62" s="36" t="s">
        <v>22</v>
      </c>
      <c r="N62" s="37"/>
      <c r="O62" s="37"/>
    </row>
    <row r="63" spans="1:15" ht="14.5" customHeight="1">
      <c r="A63" s="27"/>
      <c r="B63" s="28"/>
      <c r="C63" s="29"/>
      <c r="D63" s="30"/>
      <c r="E63" s="31"/>
      <c r="F63" s="30"/>
      <c r="G63" s="32"/>
      <c r="H63" s="30"/>
      <c r="I63" s="31"/>
      <c r="J63" s="29"/>
      <c r="K63" s="30"/>
      <c r="L63" s="39"/>
      <c r="M63" s="36"/>
      <c r="N63" s="37"/>
      <c r="O63" s="37"/>
    </row>
    <row r="64" spans="1:15" ht="14.5" customHeight="1">
      <c r="A64" s="27"/>
      <c r="B64" s="28"/>
      <c r="C64" s="29"/>
      <c r="D64" s="30"/>
      <c r="E64" s="79" t="s">
        <v>48</v>
      </c>
      <c r="F64" s="30" t="s">
        <v>307</v>
      </c>
      <c r="G64" s="97">
        <v>89.157200352456499</v>
      </c>
      <c r="H64" s="30" t="s">
        <v>25</v>
      </c>
      <c r="I64" s="79" t="s">
        <v>48</v>
      </c>
      <c r="J64" s="29" t="s">
        <v>176</v>
      </c>
      <c r="K64" s="30"/>
      <c r="L64" s="39">
        <v>366875000</v>
      </c>
      <c r="M64" s="36" t="s">
        <v>267</v>
      </c>
      <c r="N64" s="37" t="s">
        <v>28</v>
      </c>
      <c r="O64" s="37">
        <v>5.3</v>
      </c>
    </row>
    <row r="65" spans="1:17" ht="14.5" customHeight="1">
      <c r="A65" s="27"/>
      <c r="B65" s="28"/>
      <c r="C65" s="29"/>
      <c r="D65" s="30"/>
      <c r="E65" s="31"/>
      <c r="F65" s="30" t="s">
        <v>308</v>
      </c>
      <c r="G65" s="32"/>
      <c r="H65" s="30"/>
      <c r="I65" s="31"/>
      <c r="J65" s="29" t="s">
        <v>170</v>
      </c>
      <c r="K65" s="30"/>
      <c r="L65" s="39"/>
      <c r="M65" s="36"/>
      <c r="N65" s="37"/>
      <c r="O65" s="37"/>
    </row>
    <row r="66" spans="1:17" ht="14.5" customHeight="1">
      <c r="A66" s="27"/>
      <c r="B66" s="28"/>
      <c r="C66" s="29"/>
      <c r="D66" s="30"/>
      <c r="E66" s="31"/>
      <c r="F66" s="30" t="s">
        <v>68</v>
      </c>
      <c r="G66" s="32"/>
      <c r="H66" s="30"/>
      <c r="I66" s="31"/>
      <c r="J66" s="29"/>
      <c r="K66" s="30"/>
      <c r="L66" s="39"/>
      <c r="M66" s="36"/>
      <c r="N66" s="37"/>
      <c r="O66" s="37"/>
    </row>
    <row r="67" spans="1:17" ht="14.5" customHeight="1">
      <c r="A67" s="27"/>
      <c r="B67" s="28"/>
      <c r="C67" s="29"/>
      <c r="D67" s="30"/>
      <c r="E67" s="79"/>
      <c r="F67" s="30"/>
      <c r="G67" s="97"/>
      <c r="H67" s="30"/>
      <c r="I67" s="79" t="s">
        <v>49</v>
      </c>
      <c r="J67" s="29" t="s">
        <v>177</v>
      </c>
      <c r="K67" s="30"/>
      <c r="L67" s="39">
        <v>112387000</v>
      </c>
      <c r="M67" s="36" t="s">
        <v>40</v>
      </c>
      <c r="N67" s="37">
        <v>15</v>
      </c>
      <c r="O67" s="37">
        <v>5.3</v>
      </c>
    </row>
    <row r="68" spans="1:17" ht="14.5" customHeight="1">
      <c r="A68" s="27"/>
      <c r="B68" s="28"/>
      <c r="C68" s="29"/>
      <c r="D68" s="30"/>
      <c r="E68" s="31"/>
      <c r="F68" s="30"/>
      <c r="G68" s="32"/>
      <c r="H68" s="30"/>
      <c r="I68" s="31"/>
      <c r="J68" s="29" t="s">
        <v>178</v>
      </c>
      <c r="K68" s="30"/>
      <c r="L68" s="39"/>
      <c r="M68" s="36" t="s">
        <v>22</v>
      </c>
      <c r="N68" s="37"/>
      <c r="O68" s="37"/>
    </row>
    <row r="69" spans="1:17" ht="14.5" customHeight="1">
      <c r="A69" s="27"/>
      <c r="B69" s="28"/>
      <c r="C69" s="29"/>
      <c r="D69" s="30"/>
      <c r="E69" s="31"/>
      <c r="F69" s="30"/>
      <c r="G69" s="32"/>
      <c r="H69" s="30"/>
      <c r="I69" s="31"/>
      <c r="J69" s="29"/>
      <c r="K69" s="30"/>
      <c r="L69" s="39"/>
      <c r="M69" s="36"/>
      <c r="N69" s="37"/>
      <c r="O69" s="37"/>
    </row>
    <row r="70" spans="1:17" ht="14.5" customHeight="1">
      <c r="A70" s="27"/>
      <c r="B70" s="28"/>
      <c r="C70" s="29"/>
      <c r="D70" s="30"/>
      <c r="E70" s="31"/>
      <c r="F70" s="30"/>
      <c r="G70" s="32"/>
      <c r="H70" s="30"/>
      <c r="I70" s="79" t="s">
        <v>50</v>
      </c>
      <c r="J70" s="29" t="s">
        <v>126</v>
      </c>
      <c r="K70" s="30"/>
      <c r="L70" s="39">
        <v>840793000</v>
      </c>
      <c r="M70" s="36" t="s">
        <v>40</v>
      </c>
      <c r="N70" s="37">
        <v>15</v>
      </c>
      <c r="O70" s="37">
        <v>5.3</v>
      </c>
    </row>
    <row r="71" spans="1:17" ht="14.5" customHeight="1">
      <c r="A71" s="27"/>
      <c r="B71" s="28"/>
      <c r="C71" s="29"/>
      <c r="D71" s="30"/>
      <c r="E71" s="31"/>
      <c r="F71" s="30"/>
      <c r="G71" s="32"/>
      <c r="H71" s="30"/>
      <c r="I71" s="31"/>
      <c r="J71" s="29" t="s">
        <v>179</v>
      </c>
      <c r="K71" s="30"/>
      <c r="L71" s="39"/>
      <c r="M71" s="36" t="s">
        <v>22</v>
      </c>
      <c r="N71" s="37"/>
      <c r="O71" s="37"/>
    </row>
    <row r="72" spans="1:17" ht="14.5" customHeight="1">
      <c r="A72" s="27"/>
      <c r="B72" s="28"/>
      <c r="C72" s="29"/>
      <c r="D72" s="30"/>
      <c r="E72" s="31"/>
      <c r="F72" s="30"/>
      <c r="G72" s="32"/>
      <c r="H72" s="30"/>
      <c r="I72" s="31"/>
      <c r="J72" s="29" t="s">
        <v>131</v>
      </c>
      <c r="K72" s="30"/>
      <c r="L72" s="39"/>
      <c r="M72" s="36"/>
      <c r="N72" s="37"/>
      <c r="O72" s="37"/>
    </row>
    <row r="73" spans="1:17" ht="14.5" customHeight="1">
      <c r="A73" s="27"/>
      <c r="B73" s="28"/>
      <c r="C73" s="29"/>
      <c r="D73" s="30"/>
      <c r="E73" s="31"/>
      <c r="F73" s="30"/>
      <c r="G73" s="32"/>
      <c r="H73" s="30"/>
      <c r="I73" s="31"/>
      <c r="J73" s="29"/>
      <c r="K73" s="30"/>
      <c r="L73" s="39"/>
      <c r="M73" s="36"/>
      <c r="N73" s="37"/>
      <c r="O73" s="37"/>
    </row>
    <row r="74" spans="1:17" ht="14.5" customHeight="1">
      <c r="A74" s="27"/>
      <c r="B74" s="28"/>
      <c r="C74" s="29"/>
      <c r="D74" s="30"/>
      <c r="E74" s="31"/>
      <c r="F74" s="30"/>
      <c r="G74" s="32"/>
      <c r="H74" s="30"/>
      <c r="I74" s="79" t="s">
        <v>51</v>
      </c>
      <c r="J74" s="29" t="s">
        <v>180</v>
      </c>
      <c r="K74" s="30"/>
      <c r="L74" s="39">
        <v>60462000</v>
      </c>
      <c r="M74" s="36" t="s">
        <v>269</v>
      </c>
      <c r="N74" s="37" t="s">
        <v>28</v>
      </c>
      <c r="O74" s="37">
        <v>1.6</v>
      </c>
    </row>
    <row r="75" spans="1:17" ht="14.5" customHeight="1">
      <c r="A75" s="27"/>
      <c r="B75" s="28"/>
      <c r="C75" s="29"/>
      <c r="D75" s="30"/>
      <c r="E75" s="31"/>
      <c r="F75" s="30"/>
      <c r="G75" s="32"/>
      <c r="H75" s="30"/>
      <c r="I75" s="31"/>
      <c r="J75" s="29" t="s">
        <v>181</v>
      </c>
      <c r="K75" s="30"/>
      <c r="L75" s="39"/>
      <c r="M75" s="36" t="s">
        <v>120</v>
      </c>
      <c r="N75" s="37"/>
      <c r="O75" s="37"/>
    </row>
    <row r="76" spans="1:17" ht="14.5" customHeight="1">
      <c r="A76" s="27"/>
      <c r="B76" s="28"/>
      <c r="C76" s="29"/>
      <c r="D76" s="30"/>
      <c r="E76" s="31"/>
      <c r="F76" s="30"/>
      <c r="G76" s="32"/>
      <c r="H76" s="30"/>
      <c r="I76" s="31"/>
      <c r="J76" s="29"/>
      <c r="K76" s="30"/>
      <c r="L76" s="39"/>
      <c r="M76" s="36"/>
      <c r="N76" s="37"/>
      <c r="O76" s="37"/>
    </row>
    <row r="77" spans="1:17" ht="14.5" customHeight="1">
      <c r="A77" s="95" t="s">
        <v>30</v>
      </c>
      <c r="B77" s="32" t="s">
        <v>348</v>
      </c>
      <c r="C77" s="29"/>
      <c r="D77" s="30"/>
      <c r="E77" s="79" t="s">
        <v>49</v>
      </c>
      <c r="F77" s="30" t="s">
        <v>309</v>
      </c>
      <c r="G77" s="32">
        <v>97.75</v>
      </c>
      <c r="H77" s="30" t="s">
        <v>25</v>
      </c>
      <c r="I77" s="33">
        <v>2</v>
      </c>
      <c r="J77" s="34" t="s">
        <v>183</v>
      </c>
      <c r="K77" s="35"/>
      <c r="L77" s="39"/>
      <c r="M77" s="36"/>
      <c r="N77" s="37"/>
      <c r="O77" s="37"/>
      <c r="Q77" s="38">
        <f>SUM(L80:L83)</f>
        <v>10845450000</v>
      </c>
    </row>
    <row r="78" spans="1:17" ht="14.5" customHeight="1">
      <c r="A78" s="27"/>
      <c r="B78" s="32" t="s">
        <v>349</v>
      </c>
      <c r="C78" s="29"/>
      <c r="D78" s="30"/>
      <c r="E78" s="31"/>
      <c r="F78" s="30" t="s">
        <v>314</v>
      </c>
      <c r="G78" s="32"/>
      <c r="H78" s="30"/>
      <c r="I78" s="33"/>
      <c r="J78" s="34" t="s">
        <v>184</v>
      </c>
      <c r="K78" s="35"/>
      <c r="L78" s="39"/>
      <c r="M78" s="36"/>
      <c r="N78" s="37"/>
      <c r="O78" s="37"/>
    </row>
    <row r="79" spans="1:17" ht="14.5" customHeight="1">
      <c r="A79" s="27"/>
      <c r="B79" s="28"/>
      <c r="C79" s="29"/>
      <c r="D79" s="30"/>
      <c r="E79" s="31"/>
      <c r="F79" s="30"/>
      <c r="G79" s="32"/>
      <c r="H79" s="30"/>
      <c r="I79" s="33"/>
      <c r="J79" s="34" t="s">
        <v>182</v>
      </c>
      <c r="K79" s="35"/>
      <c r="L79" s="39"/>
      <c r="M79" s="36"/>
      <c r="N79" s="37"/>
      <c r="O79" s="37"/>
    </row>
    <row r="80" spans="1:17" ht="14.5" customHeight="1">
      <c r="A80" s="27"/>
      <c r="B80" s="28"/>
      <c r="C80" s="29"/>
      <c r="D80" s="30"/>
      <c r="E80" s="79" t="s">
        <v>50</v>
      </c>
      <c r="F80" s="30" t="s">
        <v>310</v>
      </c>
      <c r="G80" s="32">
        <v>97.75</v>
      </c>
      <c r="H80" s="30" t="s">
        <v>25</v>
      </c>
      <c r="I80" s="31" t="s">
        <v>23</v>
      </c>
      <c r="J80" s="29" t="s">
        <v>185</v>
      </c>
      <c r="K80" s="30"/>
      <c r="L80" s="39">
        <v>10305450000</v>
      </c>
      <c r="M80" s="36" t="s">
        <v>269</v>
      </c>
      <c r="N80" s="37">
        <v>11</v>
      </c>
      <c r="O80" s="37">
        <v>1.6</v>
      </c>
    </row>
    <row r="81" spans="1:17" ht="14.5" customHeight="1">
      <c r="A81" s="27"/>
      <c r="B81" s="28"/>
      <c r="C81" s="29"/>
      <c r="D81" s="30"/>
      <c r="E81" s="31"/>
      <c r="F81" s="30" t="s">
        <v>311</v>
      </c>
      <c r="G81" s="32"/>
      <c r="H81" s="30"/>
      <c r="I81" s="31"/>
      <c r="J81" s="29" t="s">
        <v>186</v>
      </c>
      <c r="K81" s="30"/>
      <c r="L81" s="39"/>
      <c r="M81" s="36" t="s">
        <v>120</v>
      </c>
      <c r="N81" s="37"/>
      <c r="O81" s="37"/>
    </row>
    <row r="82" spans="1:17" ht="14.5" customHeight="1">
      <c r="A82" s="27"/>
      <c r="B82" s="28"/>
      <c r="C82" s="29"/>
      <c r="D82" s="30"/>
      <c r="E82" s="31"/>
      <c r="F82" s="30"/>
      <c r="G82" s="32"/>
      <c r="H82" s="30"/>
      <c r="I82" s="31"/>
      <c r="J82" s="29"/>
      <c r="K82" s="30"/>
      <c r="L82" s="39"/>
      <c r="M82" s="36"/>
      <c r="N82" s="37"/>
      <c r="O82" s="37"/>
    </row>
    <row r="83" spans="1:17" ht="14.5" customHeight="1">
      <c r="A83" s="27"/>
      <c r="B83" s="28"/>
      <c r="C83" s="29"/>
      <c r="D83" s="30"/>
      <c r="E83" s="79" t="s">
        <v>51</v>
      </c>
      <c r="F83" s="30" t="s">
        <v>312</v>
      </c>
      <c r="G83" s="32">
        <v>97.75</v>
      </c>
      <c r="H83" s="30" t="s">
        <v>25</v>
      </c>
      <c r="I83" s="79" t="s">
        <v>30</v>
      </c>
      <c r="J83" s="29" t="s">
        <v>187</v>
      </c>
      <c r="K83" s="30"/>
      <c r="L83" s="39">
        <v>540000000</v>
      </c>
      <c r="M83" s="36" t="s">
        <v>269</v>
      </c>
      <c r="N83" s="37">
        <v>11</v>
      </c>
      <c r="O83" s="37">
        <v>1.6</v>
      </c>
    </row>
    <row r="84" spans="1:17" ht="14.5" customHeight="1">
      <c r="A84" s="27"/>
      <c r="B84" s="28"/>
      <c r="C84" s="29"/>
      <c r="D84" s="30"/>
      <c r="E84" s="31"/>
      <c r="F84" s="30" t="s">
        <v>313</v>
      </c>
      <c r="G84" s="32"/>
      <c r="H84" s="30"/>
      <c r="I84" s="31"/>
      <c r="J84" s="29" t="s">
        <v>188</v>
      </c>
      <c r="K84" s="30"/>
      <c r="L84" s="39"/>
      <c r="M84" s="36" t="s">
        <v>120</v>
      </c>
      <c r="N84" s="37"/>
      <c r="O84" s="37"/>
    </row>
    <row r="85" spans="1:17" ht="14.5" customHeight="1">
      <c r="A85" s="27"/>
      <c r="B85" s="28"/>
      <c r="C85" s="29"/>
      <c r="D85" s="30"/>
      <c r="E85" s="31"/>
      <c r="F85" s="30"/>
      <c r="G85" s="32"/>
      <c r="H85" s="30"/>
      <c r="I85" s="31"/>
      <c r="J85" s="29"/>
      <c r="K85" s="30"/>
      <c r="L85" s="39"/>
      <c r="M85" s="36"/>
      <c r="N85" s="37"/>
      <c r="O85" s="37"/>
    </row>
    <row r="86" spans="1:17" ht="14.5" customHeight="1">
      <c r="A86" s="95" t="s">
        <v>32</v>
      </c>
      <c r="B86" s="32" t="s">
        <v>350</v>
      </c>
      <c r="C86" s="29"/>
      <c r="D86" s="30"/>
      <c r="E86" s="79" t="s">
        <v>52</v>
      </c>
      <c r="F86" s="30" t="s">
        <v>315</v>
      </c>
      <c r="G86" s="32">
        <v>0.01</v>
      </c>
      <c r="H86" s="30" t="s">
        <v>25</v>
      </c>
      <c r="I86" s="33">
        <v>3</v>
      </c>
      <c r="J86" s="34" t="s">
        <v>189</v>
      </c>
      <c r="K86" s="35"/>
      <c r="L86" s="39"/>
      <c r="M86" s="36"/>
      <c r="N86" s="37"/>
      <c r="O86" s="37"/>
      <c r="Q86" s="38">
        <f>SUM(L88:L94)</f>
        <v>397383000</v>
      </c>
    </row>
    <row r="87" spans="1:17" ht="14.5" customHeight="1">
      <c r="A87" s="27"/>
      <c r="B87" s="32" t="s">
        <v>351</v>
      </c>
      <c r="C87" s="29"/>
      <c r="D87" s="30"/>
      <c r="E87" s="31"/>
      <c r="F87" s="30" t="s">
        <v>316</v>
      </c>
      <c r="G87" s="32"/>
      <c r="H87" s="30"/>
      <c r="I87" s="33"/>
      <c r="J87" s="34" t="s">
        <v>190</v>
      </c>
      <c r="K87" s="35"/>
      <c r="L87" s="39"/>
      <c r="M87" s="36"/>
      <c r="N87" s="37"/>
      <c r="O87" s="37"/>
    </row>
    <row r="88" spans="1:17" ht="14.5" customHeight="1">
      <c r="A88" s="27"/>
      <c r="B88" s="32"/>
      <c r="C88" s="29"/>
      <c r="D88" s="30"/>
      <c r="E88" s="31"/>
      <c r="F88" s="30"/>
      <c r="G88" s="32"/>
      <c r="H88" s="30"/>
      <c r="I88" s="31" t="s">
        <v>23</v>
      </c>
      <c r="J88" s="29" t="s">
        <v>191</v>
      </c>
      <c r="K88" s="30"/>
      <c r="L88" s="39">
        <v>182383000</v>
      </c>
      <c r="M88" s="36" t="s">
        <v>270</v>
      </c>
      <c r="N88" s="37" t="s">
        <v>28</v>
      </c>
      <c r="O88" s="37">
        <v>5.3</v>
      </c>
    </row>
    <row r="89" spans="1:17" ht="14.5" customHeight="1">
      <c r="A89" s="27"/>
      <c r="B89" s="32"/>
      <c r="C89" s="29"/>
      <c r="D89" s="30"/>
      <c r="E89" s="79" t="s">
        <v>53</v>
      </c>
      <c r="F89" s="30" t="s">
        <v>317</v>
      </c>
      <c r="G89" s="32">
        <v>97.78</v>
      </c>
      <c r="H89" s="30" t="s">
        <v>25</v>
      </c>
      <c r="I89" s="31"/>
      <c r="J89" s="29"/>
      <c r="K89" s="30"/>
      <c r="L89" s="39"/>
      <c r="M89" s="36" t="s">
        <v>271</v>
      </c>
      <c r="N89" s="37"/>
      <c r="O89" s="37"/>
    </row>
    <row r="90" spans="1:17" ht="14.5" customHeight="1">
      <c r="A90" s="27"/>
      <c r="B90" s="28"/>
      <c r="C90" s="29"/>
      <c r="D90" s="30"/>
      <c r="E90" s="31"/>
      <c r="F90" s="30" t="s">
        <v>318</v>
      </c>
      <c r="G90" s="32"/>
      <c r="H90" s="30"/>
      <c r="I90" s="31"/>
      <c r="J90" s="29"/>
      <c r="K90" s="30"/>
      <c r="L90" s="39"/>
      <c r="M90" s="36"/>
      <c r="N90" s="37"/>
      <c r="O90" s="37"/>
    </row>
    <row r="91" spans="1:17" ht="14.5" customHeight="1">
      <c r="A91" s="27"/>
      <c r="B91" s="28"/>
      <c r="C91" s="29"/>
      <c r="D91" s="30"/>
      <c r="E91" s="31"/>
      <c r="F91" s="30"/>
      <c r="G91" s="32"/>
      <c r="H91" s="30"/>
      <c r="I91" s="79" t="s">
        <v>30</v>
      </c>
      <c r="J91" s="29" t="s">
        <v>192</v>
      </c>
      <c r="K91" s="30"/>
      <c r="L91" s="39">
        <v>100000000</v>
      </c>
      <c r="M91" s="36" t="s">
        <v>272</v>
      </c>
      <c r="N91" s="37" t="s">
        <v>28</v>
      </c>
      <c r="O91" s="37">
        <v>5.3</v>
      </c>
    </row>
    <row r="92" spans="1:17" ht="14.5" customHeight="1">
      <c r="A92" s="27"/>
      <c r="B92" s="28"/>
      <c r="C92" s="29"/>
      <c r="D92" s="30"/>
      <c r="E92" s="79" t="s">
        <v>54</v>
      </c>
      <c r="F92" s="30" t="s">
        <v>319</v>
      </c>
      <c r="G92" s="32">
        <v>46.43</v>
      </c>
      <c r="H92" s="30" t="s">
        <v>25</v>
      </c>
      <c r="I92" s="31"/>
      <c r="J92" s="29" t="s">
        <v>193</v>
      </c>
      <c r="K92" s="30"/>
      <c r="L92" s="39"/>
      <c r="M92" s="36" t="s">
        <v>273</v>
      </c>
      <c r="N92" s="37"/>
      <c r="O92" s="37"/>
    </row>
    <row r="93" spans="1:17" ht="14.5" customHeight="1">
      <c r="A93" s="27"/>
      <c r="B93" s="28"/>
      <c r="C93" s="29"/>
      <c r="D93" s="30"/>
      <c r="E93" s="31"/>
      <c r="F93" s="30"/>
      <c r="G93" s="32"/>
      <c r="H93" s="30"/>
      <c r="I93" s="31"/>
      <c r="J93" s="29"/>
      <c r="K93" s="30"/>
      <c r="L93" s="39"/>
      <c r="M93" s="36"/>
      <c r="N93" s="37"/>
      <c r="O93" s="37"/>
    </row>
    <row r="94" spans="1:17" ht="14.5" customHeight="1">
      <c r="A94" s="27"/>
      <c r="B94" s="28"/>
      <c r="C94" s="29"/>
      <c r="D94" s="30"/>
      <c r="E94" s="31"/>
      <c r="F94" s="30"/>
      <c r="G94" s="32"/>
      <c r="H94" s="30"/>
      <c r="I94" s="79" t="s">
        <v>32</v>
      </c>
      <c r="J94" s="29" t="s">
        <v>194</v>
      </c>
      <c r="K94" s="30"/>
      <c r="L94" s="39">
        <v>115000000</v>
      </c>
      <c r="M94" s="36" t="s">
        <v>272</v>
      </c>
      <c r="N94" s="37" t="s">
        <v>28</v>
      </c>
      <c r="O94" s="37">
        <v>5.3</v>
      </c>
    </row>
    <row r="95" spans="1:17" ht="14.5" customHeight="1">
      <c r="A95" s="27"/>
      <c r="B95" s="28"/>
      <c r="C95" s="29"/>
      <c r="D95" s="30"/>
      <c r="E95" s="31"/>
      <c r="F95" s="30"/>
      <c r="G95" s="32"/>
      <c r="H95" s="30"/>
      <c r="I95" s="31"/>
      <c r="J95" s="29" t="s">
        <v>195</v>
      </c>
      <c r="K95" s="30"/>
      <c r="L95" s="39"/>
      <c r="M95" s="36" t="s">
        <v>273</v>
      </c>
      <c r="N95" s="37"/>
      <c r="O95" s="37"/>
    </row>
    <row r="96" spans="1:17" ht="14.5" customHeight="1">
      <c r="A96" s="27"/>
      <c r="B96" s="28"/>
      <c r="C96" s="29"/>
      <c r="D96" s="30"/>
      <c r="E96" s="31"/>
      <c r="F96" s="30"/>
      <c r="G96" s="32"/>
      <c r="H96" s="30"/>
      <c r="I96" s="31"/>
      <c r="J96" s="29"/>
      <c r="K96" s="30"/>
      <c r="L96" s="39"/>
      <c r="M96" s="36"/>
      <c r="N96" s="37"/>
      <c r="O96" s="37"/>
    </row>
    <row r="97" spans="1:17" ht="14.5" customHeight="1">
      <c r="A97" s="27"/>
      <c r="B97" s="28"/>
      <c r="C97" s="29"/>
      <c r="D97" s="30"/>
      <c r="E97" s="79" t="s">
        <v>55</v>
      </c>
      <c r="F97" s="30" t="s">
        <v>320</v>
      </c>
      <c r="G97" s="32">
        <v>2000</v>
      </c>
      <c r="H97" s="30" t="s">
        <v>324</v>
      </c>
      <c r="I97" s="33">
        <v>4</v>
      </c>
      <c r="J97" s="34" t="s">
        <v>196</v>
      </c>
      <c r="K97" s="35"/>
      <c r="L97" s="39"/>
      <c r="M97" s="36"/>
      <c r="N97" s="37"/>
      <c r="O97" s="37"/>
      <c r="Q97" s="38">
        <f>SUM(L100:L106)</f>
        <v>2414047000</v>
      </c>
    </row>
    <row r="98" spans="1:17" ht="14.5" customHeight="1">
      <c r="A98" s="27"/>
      <c r="B98" s="28"/>
      <c r="C98" s="29"/>
      <c r="D98" s="30"/>
      <c r="E98" s="31"/>
      <c r="F98" s="30" t="s">
        <v>248</v>
      </c>
      <c r="G98" s="32"/>
      <c r="H98" s="30"/>
      <c r="I98" s="33"/>
      <c r="J98" s="34" t="s">
        <v>197</v>
      </c>
      <c r="K98" s="35"/>
      <c r="L98" s="39"/>
      <c r="M98" s="36"/>
      <c r="N98" s="37"/>
      <c r="O98" s="37"/>
    </row>
    <row r="99" spans="1:17" ht="14.5" customHeight="1">
      <c r="A99" s="27"/>
      <c r="B99" s="28"/>
      <c r="C99" s="29"/>
      <c r="D99" s="30"/>
      <c r="E99" s="31"/>
      <c r="F99" s="30"/>
      <c r="G99" s="32"/>
      <c r="H99" s="30"/>
      <c r="I99" s="33"/>
      <c r="J99" s="34" t="s">
        <v>198</v>
      </c>
      <c r="K99" s="35"/>
      <c r="L99" s="39"/>
      <c r="M99" s="36"/>
      <c r="N99" s="37"/>
      <c r="O99" s="37"/>
    </row>
    <row r="100" spans="1:17" ht="14.5" customHeight="1">
      <c r="A100" s="27"/>
      <c r="B100" s="28"/>
      <c r="C100" s="29"/>
      <c r="D100" s="30"/>
      <c r="E100" s="79" t="s">
        <v>321</v>
      </c>
      <c r="F100" s="30" t="s">
        <v>322</v>
      </c>
      <c r="G100" s="32">
        <v>100</v>
      </c>
      <c r="H100" s="30" t="s">
        <v>324</v>
      </c>
      <c r="I100" s="31" t="s">
        <v>23</v>
      </c>
      <c r="J100" s="29" t="s">
        <v>199</v>
      </c>
      <c r="K100" s="30"/>
      <c r="L100" s="39">
        <v>1661175000</v>
      </c>
      <c r="M100" s="36" t="s">
        <v>274</v>
      </c>
      <c r="N100" s="37" t="s">
        <v>28</v>
      </c>
      <c r="O100" s="37">
        <v>5.3</v>
      </c>
    </row>
    <row r="101" spans="1:17" ht="14.5" customHeight="1">
      <c r="A101" s="27"/>
      <c r="B101" s="28"/>
      <c r="C101" s="29"/>
      <c r="D101" s="30"/>
      <c r="E101" s="31"/>
      <c r="F101" s="30" t="s">
        <v>323</v>
      </c>
      <c r="G101" s="32"/>
      <c r="H101" s="30"/>
      <c r="I101" s="31"/>
      <c r="J101" s="29"/>
      <c r="K101" s="30"/>
      <c r="L101" s="39"/>
      <c r="M101" s="36" t="s">
        <v>198</v>
      </c>
      <c r="N101" s="37"/>
      <c r="O101" s="37"/>
    </row>
    <row r="102" spans="1:17" ht="14.5" customHeight="1">
      <c r="A102" s="27"/>
      <c r="B102" s="28"/>
      <c r="C102" s="29"/>
      <c r="D102" s="30"/>
      <c r="E102" s="31"/>
      <c r="F102" s="30"/>
      <c r="G102" s="32"/>
      <c r="H102" s="30"/>
      <c r="I102" s="31"/>
      <c r="J102" s="29"/>
      <c r="K102" s="30"/>
      <c r="L102" s="39"/>
      <c r="M102" s="36"/>
      <c r="N102" s="37"/>
      <c r="O102" s="37"/>
    </row>
    <row r="103" spans="1:17" ht="14.5" customHeight="1">
      <c r="A103" s="27"/>
      <c r="B103" s="28"/>
      <c r="C103" s="29"/>
      <c r="D103" s="30"/>
      <c r="E103" s="31"/>
      <c r="F103" s="30"/>
      <c r="G103" s="32"/>
      <c r="H103" s="30"/>
      <c r="I103" s="79" t="s">
        <v>30</v>
      </c>
      <c r="J103" s="29" t="s">
        <v>200</v>
      </c>
      <c r="K103" s="30"/>
      <c r="L103" s="39">
        <v>394150000</v>
      </c>
      <c r="M103" s="36" t="s">
        <v>270</v>
      </c>
      <c r="N103" s="37" t="s">
        <v>28</v>
      </c>
      <c r="O103" s="37">
        <v>5.3</v>
      </c>
    </row>
    <row r="104" spans="1:17" ht="14.5" customHeight="1">
      <c r="A104" s="27"/>
      <c r="B104" s="28"/>
      <c r="C104" s="29"/>
      <c r="D104" s="30"/>
      <c r="E104" s="31"/>
      <c r="F104" s="30"/>
      <c r="G104" s="32"/>
      <c r="H104" s="30"/>
      <c r="I104" s="31"/>
      <c r="J104" s="29" t="s">
        <v>201</v>
      </c>
      <c r="K104" s="30"/>
      <c r="L104" s="39"/>
      <c r="M104" s="36" t="s">
        <v>271</v>
      </c>
      <c r="N104" s="37"/>
      <c r="O104" s="37"/>
    </row>
    <row r="105" spans="1:17" ht="14.5" customHeight="1">
      <c r="A105" s="27"/>
      <c r="B105" s="28"/>
      <c r="C105" s="29"/>
      <c r="D105" s="30"/>
      <c r="E105" s="31"/>
      <c r="F105" s="30"/>
      <c r="G105" s="32"/>
      <c r="H105" s="30"/>
      <c r="I105" s="31"/>
      <c r="J105" s="29"/>
      <c r="K105" s="30"/>
      <c r="L105" s="39" t="s">
        <v>286</v>
      </c>
      <c r="M105" s="36"/>
      <c r="N105" s="37"/>
      <c r="O105" s="37"/>
    </row>
    <row r="106" spans="1:17" ht="14.5" customHeight="1">
      <c r="A106" s="27"/>
      <c r="B106" s="28"/>
      <c r="C106" s="29"/>
      <c r="D106" s="30"/>
      <c r="E106" s="31"/>
      <c r="F106" s="30"/>
      <c r="G106" s="32"/>
      <c r="H106" s="30"/>
      <c r="I106" s="79" t="s">
        <v>32</v>
      </c>
      <c r="J106" s="29" t="s">
        <v>202</v>
      </c>
      <c r="K106" s="30"/>
      <c r="L106" s="39">
        <v>358722000</v>
      </c>
      <c r="M106" s="36" t="s">
        <v>274</v>
      </c>
      <c r="N106" s="37" t="s">
        <v>28</v>
      </c>
      <c r="O106" s="37">
        <v>5.3</v>
      </c>
    </row>
    <row r="107" spans="1:17" ht="14.5" customHeight="1">
      <c r="A107" s="27"/>
      <c r="B107" s="28"/>
      <c r="C107" s="29"/>
      <c r="D107" s="30"/>
      <c r="E107" s="31"/>
      <c r="F107" s="30"/>
      <c r="G107" s="32"/>
      <c r="H107" s="30"/>
      <c r="I107" s="31"/>
      <c r="J107" s="29" t="s">
        <v>203</v>
      </c>
      <c r="K107" s="30"/>
      <c r="L107" s="39"/>
      <c r="M107" s="36" t="s">
        <v>198</v>
      </c>
      <c r="N107" s="37"/>
      <c r="O107" s="37"/>
    </row>
    <row r="108" spans="1:17" ht="14.5" customHeight="1">
      <c r="A108" s="27"/>
      <c r="B108" s="28"/>
      <c r="C108" s="29"/>
      <c r="D108" s="30"/>
      <c r="E108" s="31"/>
      <c r="F108" s="30"/>
      <c r="G108" s="32"/>
      <c r="H108" s="30"/>
      <c r="I108" s="31"/>
      <c r="J108" s="29" t="s">
        <v>204</v>
      </c>
      <c r="K108" s="30"/>
      <c r="L108" s="39"/>
      <c r="M108" s="36"/>
      <c r="N108" s="37"/>
      <c r="O108" s="37"/>
    </row>
    <row r="109" spans="1:17" ht="14.5" customHeight="1">
      <c r="A109" s="27"/>
      <c r="B109" s="28"/>
      <c r="C109" s="29"/>
      <c r="D109" s="30"/>
      <c r="E109" s="31"/>
      <c r="F109" s="30"/>
      <c r="G109" s="32"/>
      <c r="H109" s="30"/>
      <c r="I109" s="31"/>
      <c r="J109" s="29"/>
      <c r="K109" s="30"/>
      <c r="L109" s="39"/>
      <c r="M109" s="36"/>
      <c r="N109" s="37"/>
      <c r="O109" s="37"/>
    </row>
    <row r="110" spans="1:17" ht="14.5" customHeight="1">
      <c r="A110" s="95" t="s">
        <v>33</v>
      </c>
      <c r="B110" s="32" t="s">
        <v>352</v>
      </c>
      <c r="C110" s="29"/>
      <c r="D110" s="30"/>
      <c r="E110" s="79" t="s">
        <v>57</v>
      </c>
      <c r="F110" s="30" t="s">
        <v>35</v>
      </c>
      <c r="G110" s="41">
        <v>0.32717555061338699</v>
      </c>
      <c r="H110" s="30"/>
      <c r="I110" s="33">
        <v>5</v>
      </c>
      <c r="J110" s="34" t="s">
        <v>36</v>
      </c>
      <c r="K110" s="35"/>
      <c r="L110" s="39"/>
      <c r="M110" s="36"/>
      <c r="N110" s="37"/>
      <c r="O110" s="37"/>
      <c r="Q110" s="38">
        <f>SUM(L112:L167)</f>
        <v>5866998000</v>
      </c>
    </row>
    <row r="111" spans="1:17" ht="14.5" customHeight="1">
      <c r="A111" s="37"/>
      <c r="B111" s="32" t="s">
        <v>354</v>
      </c>
      <c r="C111" s="29"/>
      <c r="D111" s="30"/>
      <c r="E111" s="31"/>
      <c r="F111" s="30" t="s">
        <v>37</v>
      </c>
      <c r="G111" s="32"/>
      <c r="H111" s="30"/>
      <c r="I111" s="33"/>
      <c r="J111" s="34" t="s">
        <v>38</v>
      </c>
      <c r="K111" s="35"/>
      <c r="L111" s="39"/>
      <c r="M111" s="36"/>
      <c r="N111" s="37"/>
      <c r="O111" s="37"/>
    </row>
    <row r="112" spans="1:17" ht="14.5" customHeight="1">
      <c r="A112" s="37"/>
      <c r="B112" s="32" t="s">
        <v>353</v>
      </c>
      <c r="C112" s="29"/>
      <c r="D112" s="30"/>
      <c r="E112" s="31"/>
      <c r="F112" s="30"/>
      <c r="G112" s="32"/>
      <c r="H112" s="30"/>
      <c r="I112" s="31" t="s">
        <v>23</v>
      </c>
      <c r="J112" s="29" t="s">
        <v>149</v>
      </c>
      <c r="K112" s="30"/>
      <c r="L112" s="39">
        <v>217210000</v>
      </c>
      <c r="M112" s="36" t="s">
        <v>40</v>
      </c>
      <c r="N112" s="37" t="s">
        <v>28</v>
      </c>
      <c r="O112" s="37">
        <v>5.3</v>
      </c>
    </row>
    <row r="113" spans="1:15" ht="14.5" customHeight="1">
      <c r="A113" s="37"/>
      <c r="B113" s="32"/>
      <c r="C113" s="29"/>
      <c r="D113" s="30"/>
      <c r="E113" s="79" t="s">
        <v>220</v>
      </c>
      <c r="F113" s="30" t="s">
        <v>325</v>
      </c>
      <c r="G113" s="32"/>
      <c r="H113" s="30"/>
      <c r="I113" s="31"/>
      <c r="J113" s="29" t="s">
        <v>205</v>
      </c>
      <c r="K113" s="30"/>
      <c r="L113" s="39"/>
      <c r="M113" s="36" t="s">
        <v>275</v>
      </c>
      <c r="N113" s="37"/>
      <c r="O113" s="37"/>
    </row>
    <row r="114" spans="1:15" ht="14.5" customHeight="1">
      <c r="A114" s="37"/>
      <c r="B114" s="32"/>
      <c r="C114" s="29"/>
      <c r="D114" s="30"/>
      <c r="E114" s="31"/>
      <c r="F114" s="30" t="s">
        <v>326</v>
      </c>
      <c r="G114" s="32"/>
      <c r="H114" s="30"/>
      <c r="I114" s="31"/>
      <c r="J114" s="29"/>
      <c r="K114" s="30"/>
      <c r="L114" s="39"/>
      <c r="M114" s="36"/>
      <c r="N114" s="37"/>
      <c r="O114" s="37"/>
    </row>
    <row r="115" spans="1:15" ht="14.5" customHeight="1">
      <c r="A115" s="27"/>
      <c r="B115" s="28"/>
      <c r="C115" s="29"/>
      <c r="D115" s="30"/>
      <c r="E115" s="31"/>
      <c r="F115" s="30" t="s">
        <v>327</v>
      </c>
      <c r="G115" s="32"/>
      <c r="H115" s="30"/>
      <c r="I115" s="31" t="s">
        <v>30</v>
      </c>
      <c r="J115" s="29" t="s">
        <v>39</v>
      </c>
      <c r="K115" s="30"/>
      <c r="L115" s="39">
        <v>210612000</v>
      </c>
      <c r="M115" s="36" t="s">
        <v>27</v>
      </c>
      <c r="N115" s="37" t="s">
        <v>28</v>
      </c>
      <c r="O115" s="37">
        <v>5.3</v>
      </c>
    </row>
    <row r="116" spans="1:15" ht="14.5" customHeight="1">
      <c r="A116" s="27"/>
      <c r="B116" s="28"/>
      <c r="C116" s="29"/>
      <c r="D116" s="30"/>
      <c r="E116" s="31"/>
      <c r="F116" s="30" t="s">
        <v>328</v>
      </c>
      <c r="G116" s="32"/>
      <c r="H116" s="30"/>
      <c r="I116" s="31"/>
      <c r="J116" s="29" t="s">
        <v>42</v>
      </c>
      <c r="K116" s="30"/>
      <c r="L116" s="39"/>
      <c r="M116" s="36" t="s">
        <v>275</v>
      </c>
      <c r="N116" s="37"/>
      <c r="O116" s="37"/>
    </row>
    <row r="117" spans="1:15" ht="14.5" customHeight="1">
      <c r="A117" s="27"/>
      <c r="B117" s="28"/>
      <c r="C117" s="29"/>
      <c r="D117" s="30"/>
      <c r="E117" s="31" t="s">
        <v>28</v>
      </c>
      <c r="F117" s="30" t="s">
        <v>41</v>
      </c>
      <c r="G117" s="32">
        <v>3</v>
      </c>
      <c r="H117" s="30" t="s">
        <v>44</v>
      </c>
      <c r="I117" s="31"/>
      <c r="J117" s="29"/>
      <c r="K117" s="30"/>
      <c r="L117" s="39"/>
      <c r="M117" s="36"/>
      <c r="N117" s="37"/>
      <c r="O117" s="37"/>
    </row>
    <row r="118" spans="1:15" ht="14.5" customHeight="1">
      <c r="A118" s="27"/>
      <c r="B118" s="28"/>
      <c r="C118" s="29"/>
      <c r="D118" s="30"/>
      <c r="E118" s="31"/>
      <c r="F118" s="30" t="s">
        <v>43</v>
      </c>
      <c r="G118" s="32"/>
      <c r="H118" s="30"/>
      <c r="I118" s="31" t="s">
        <v>32</v>
      </c>
      <c r="J118" s="29" t="s">
        <v>45</v>
      </c>
      <c r="K118" s="30"/>
      <c r="L118" s="39">
        <v>333955000</v>
      </c>
      <c r="M118" s="36" t="s">
        <v>40</v>
      </c>
      <c r="N118" s="37" t="s">
        <v>28</v>
      </c>
      <c r="O118" s="37">
        <v>5.3</v>
      </c>
    </row>
    <row r="119" spans="1:15" ht="14.5" customHeight="1">
      <c r="A119" s="27"/>
      <c r="B119" s="28"/>
      <c r="C119" s="29"/>
      <c r="D119" s="30"/>
      <c r="E119" s="31"/>
      <c r="F119" s="30"/>
      <c r="G119" s="32"/>
      <c r="H119" s="30"/>
      <c r="I119" s="31"/>
      <c r="J119" s="29" t="s">
        <v>22</v>
      </c>
      <c r="K119" s="30"/>
      <c r="L119" s="39"/>
      <c r="M119" s="36" t="s">
        <v>275</v>
      </c>
      <c r="N119" s="37"/>
      <c r="O119" s="37"/>
    </row>
    <row r="120" spans="1:15" ht="14.5" customHeight="1">
      <c r="A120" s="27"/>
      <c r="B120" s="28"/>
      <c r="C120" s="29"/>
      <c r="D120" s="30"/>
      <c r="E120" s="31"/>
      <c r="F120" s="30"/>
      <c r="G120" s="32"/>
      <c r="H120" s="30"/>
      <c r="I120" s="31"/>
      <c r="J120" s="29"/>
      <c r="K120" s="30"/>
      <c r="L120" s="39"/>
      <c r="M120" s="36"/>
      <c r="N120" s="37"/>
      <c r="O120" s="37"/>
    </row>
    <row r="121" spans="1:15" ht="14.5" customHeight="1">
      <c r="A121" s="27"/>
      <c r="B121" s="28"/>
      <c r="C121" s="29"/>
      <c r="D121" s="30"/>
      <c r="E121" s="31"/>
      <c r="F121" s="30"/>
      <c r="G121" s="32"/>
      <c r="H121" s="30"/>
      <c r="I121" s="79" t="s">
        <v>33</v>
      </c>
      <c r="J121" s="29" t="s">
        <v>122</v>
      </c>
      <c r="K121" s="30"/>
      <c r="L121" s="39">
        <v>581402000</v>
      </c>
      <c r="M121" s="36" t="s">
        <v>27</v>
      </c>
      <c r="N121" s="37" t="s">
        <v>28</v>
      </c>
      <c r="O121" s="37">
        <v>5.3</v>
      </c>
    </row>
    <row r="122" spans="1:15" ht="14.5" customHeight="1">
      <c r="A122" s="27"/>
      <c r="B122" s="28"/>
      <c r="C122" s="29"/>
      <c r="D122" s="30"/>
      <c r="E122" s="31"/>
      <c r="F122" s="30"/>
      <c r="G122" s="32"/>
      <c r="H122" s="30"/>
      <c r="I122" s="31"/>
      <c r="J122" s="29" t="s">
        <v>46</v>
      </c>
      <c r="K122" s="30"/>
      <c r="L122" s="39"/>
      <c r="M122" s="36" t="s">
        <v>275</v>
      </c>
      <c r="N122" s="37"/>
      <c r="O122" s="37"/>
    </row>
    <row r="123" spans="1:15" ht="14.5" customHeight="1">
      <c r="A123" s="27"/>
      <c r="B123" s="28"/>
      <c r="C123" s="29"/>
      <c r="D123" s="30"/>
      <c r="E123" s="31"/>
      <c r="F123" s="30"/>
      <c r="G123" s="32"/>
      <c r="H123" s="30"/>
      <c r="I123" s="31"/>
      <c r="J123" s="29"/>
      <c r="K123" s="30"/>
      <c r="L123" s="39"/>
      <c r="M123" s="36"/>
      <c r="N123" s="37"/>
      <c r="O123" s="37"/>
    </row>
    <row r="124" spans="1:15" ht="14.5" customHeight="1">
      <c r="A124" s="27"/>
      <c r="B124" s="28"/>
      <c r="C124" s="29"/>
      <c r="D124" s="30"/>
      <c r="E124" s="31"/>
      <c r="F124" s="30"/>
      <c r="G124" s="32"/>
      <c r="H124" s="30"/>
      <c r="I124" s="79" t="s">
        <v>34</v>
      </c>
      <c r="J124" s="29" t="s">
        <v>123</v>
      </c>
      <c r="K124" s="30"/>
      <c r="L124" s="39">
        <v>531200000</v>
      </c>
      <c r="M124" s="36" t="s">
        <v>27</v>
      </c>
      <c r="N124" s="37" t="s">
        <v>28</v>
      </c>
      <c r="O124" s="37">
        <v>5.3</v>
      </c>
    </row>
    <row r="125" spans="1:15" ht="14.5" customHeight="1">
      <c r="A125" s="27"/>
      <c r="B125" s="28"/>
      <c r="C125" s="29"/>
      <c r="D125" s="30"/>
      <c r="E125" s="31"/>
      <c r="F125" s="30"/>
      <c r="G125" s="32"/>
      <c r="H125" s="30"/>
      <c r="I125" s="31"/>
      <c r="J125" s="29" t="s">
        <v>124</v>
      </c>
      <c r="K125" s="30"/>
      <c r="L125" s="39"/>
      <c r="M125" s="36" t="s">
        <v>275</v>
      </c>
      <c r="N125" s="37"/>
      <c r="O125" s="37"/>
    </row>
    <row r="126" spans="1:15" ht="14.5" customHeight="1">
      <c r="A126" s="27"/>
      <c r="B126" s="28"/>
      <c r="C126" s="29"/>
      <c r="D126" s="30"/>
      <c r="E126" s="31"/>
      <c r="F126" s="30"/>
      <c r="G126" s="32"/>
      <c r="H126" s="30"/>
      <c r="I126" s="31"/>
      <c r="J126" s="29"/>
      <c r="K126" s="30"/>
      <c r="L126" s="39"/>
      <c r="M126" s="36"/>
      <c r="N126" s="37"/>
      <c r="O126" s="37"/>
    </row>
    <row r="127" spans="1:15" ht="14.5" customHeight="1">
      <c r="A127" s="27"/>
      <c r="B127" s="28"/>
      <c r="C127" s="29"/>
      <c r="D127" s="30"/>
      <c r="E127" s="31"/>
      <c r="F127" s="30"/>
      <c r="G127" s="32"/>
      <c r="H127" s="30"/>
      <c r="I127" s="79" t="s">
        <v>47</v>
      </c>
      <c r="J127" s="29" t="s">
        <v>206</v>
      </c>
      <c r="K127" s="30"/>
      <c r="L127" s="39">
        <v>293800000</v>
      </c>
      <c r="M127" s="36" t="s">
        <v>282</v>
      </c>
      <c r="N127" s="37" t="s">
        <v>28</v>
      </c>
      <c r="O127" s="37">
        <v>5.3</v>
      </c>
    </row>
    <row r="128" spans="1:15" ht="14.5" customHeight="1">
      <c r="A128" s="27"/>
      <c r="B128" s="28"/>
      <c r="C128" s="29"/>
      <c r="D128" s="30"/>
      <c r="E128" s="31"/>
      <c r="F128" s="30"/>
      <c r="G128" s="32"/>
      <c r="H128" s="30"/>
      <c r="I128" s="31"/>
      <c r="J128" s="29"/>
      <c r="K128" s="30"/>
      <c r="L128" s="39"/>
      <c r="M128" s="36" t="s">
        <v>283</v>
      </c>
      <c r="N128" s="37"/>
      <c r="O128" s="37"/>
    </row>
    <row r="129" spans="1:15" ht="14.5" customHeight="1">
      <c r="A129" s="27"/>
      <c r="B129" s="28"/>
      <c r="C129" s="29"/>
      <c r="D129" s="30"/>
      <c r="E129" s="31"/>
      <c r="F129" s="30"/>
      <c r="G129" s="32"/>
      <c r="H129" s="30"/>
      <c r="I129" s="31"/>
      <c r="J129" s="29"/>
      <c r="K129" s="30"/>
      <c r="L129" s="39"/>
      <c r="M129" s="36"/>
      <c r="N129" s="37"/>
      <c r="O129" s="37"/>
    </row>
    <row r="130" spans="1:15" ht="14.5" customHeight="1">
      <c r="A130" s="27"/>
      <c r="B130" s="28"/>
      <c r="C130" s="29"/>
      <c r="D130" s="30"/>
      <c r="E130" s="31"/>
      <c r="F130" s="30"/>
      <c r="G130" s="32"/>
      <c r="H130" s="30"/>
      <c r="I130" s="79" t="s">
        <v>48</v>
      </c>
      <c r="J130" s="29" t="s">
        <v>123</v>
      </c>
      <c r="K130" s="30"/>
      <c r="L130" s="39">
        <v>293800000</v>
      </c>
      <c r="M130" s="36" t="s">
        <v>282</v>
      </c>
      <c r="N130" s="37" t="s">
        <v>28</v>
      </c>
      <c r="O130" s="37">
        <v>5.3</v>
      </c>
    </row>
    <row r="131" spans="1:15" ht="14.5" customHeight="1">
      <c r="A131" s="27"/>
      <c r="B131" s="28"/>
      <c r="C131" s="29"/>
      <c r="D131" s="30"/>
      <c r="E131" s="31"/>
      <c r="F131" s="30"/>
      <c r="G131" s="32"/>
      <c r="H131" s="30"/>
      <c r="I131" s="31"/>
      <c r="J131" s="29" t="s">
        <v>207</v>
      </c>
      <c r="K131" s="30"/>
      <c r="L131" s="39"/>
      <c r="M131" s="36" t="s">
        <v>283</v>
      </c>
      <c r="N131" s="37"/>
      <c r="O131" s="37"/>
    </row>
    <row r="132" spans="1:15" ht="14.5" customHeight="1">
      <c r="A132" s="27"/>
      <c r="B132" s="28"/>
      <c r="C132" s="29"/>
      <c r="D132" s="30"/>
      <c r="E132" s="31"/>
      <c r="F132" s="30"/>
      <c r="G132" s="32"/>
      <c r="H132" s="30"/>
      <c r="I132" s="31"/>
      <c r="J132" s="29"/>
      <c r="K132" s="30"/>
      <c r="L132" s="39"/>
      <c r="M132" s="36"/>
      <c r="N132" s="37"/>
      <c r="O132" s="37"/>
    </row>
    <row r="133" spans="1:15" ht="14.5" customHeight="1">
      <c r="A133" s="27"/>
      <c r="B133" s="28"/>
      <c r="C133" s="29"/>
      <c r="D133" s="30"/>
      <c r="E133" s="31"/>
      <c r="F133" s="30"/>
      <c r="G133" s="32"/>
      <c r="H133" s="30"/>
      <c r="I133" s="79" t="s">
        <v>49</v>
      </c>
      <c r="J133" s="29" t="s">
        <v>208</v>
      </c>
      <c r="K133" s="30"/>
      <c r="L133" s="39">
        <v>250000000</v>
      </c>
      <c r="M133" s="36" t="s">
        <v>282</v>
      </c>
      <c r="N133" s="37" t="s">
        <v>28</v>
      </c>
      <c r="O133" s="37">
        <v>5.3</v>
      </c>
    </row>
    <row r="134" spans="1:15" ht="14.5" customHeight="1">
      <c r="A134" s="27"/>
      <c r="B134" s="28"/>
      <c r="C134" s="29"/>
      <c r="D134" s="30"/>
      <c r="E134" s="31"/>
      <c r="F134" s="30"/>
      <c r="G134" s="32"/>
      <c r="H134" s="30"/>
      <c r="I134" s="31"/>
      <c r="J134" s="29"/>
      <c r="K134" s="30"/>
      <c r="L134" s="39"/>
      <c r="M134" s="36" t="s">
        <v>284</v>
      </c>
      <c r="N134" s="37"/>
      <c r="O134" s="37"/>
    </row>
    <row r="135" spans="1:15" ht="14.5" customHeight="1">
      <c r="A135" s="27"/>
      <c r="B135" s="28"/>
      <c r="C135" s="29"/>
      <c r="D135" s="30"/>
      <c r="E135" s="31"/>
      <c r="F135" s="30"/>
      <c r="G135" s="32"/>
      <c r="H135" s="30"/>
      <c r="I135" s="31"/>
      <c r="J135" s="29"/>
      <c r="K135" s="30"/>
      <c r="L135" s="39"/>
      <c r="M135" s="36"/>
      <c r="N135" s="37"/>
      <c r="O135" s="37"/>
    </row>
    <row r="136" spans="1:15" ht="14.5" customHeight="1">
      <c r="A136" s="27"/>
      <c r="B136" s="28"/>
      <c r="C136" s="29"/>
      <c r="D136" s="30"/>
      <c r="E136" s="31"/>
      <c r="F136" s="30"/>
      <c r="G136" s="32"/>
      <c r="H136" s="30"/>
      <c r="I136" s="79" t="s">
        <v>50</v>
      </c>
      <c r="J136" s="29" t="s">
        <v>123</v>
      </c>
      <c r="K136" s="30"/>
      <c r="L136" s="39">
        <v>86320000</v>
      </c>
      <c r="M136" s="36" t="s">
        <v>282</v>
      </c>
      <c r="N136" s="37" t="s">
        <v>28</v>
      </c>
      <c r="O136" s="37">
        <v>5.3</v>
      </c>
    </row>
    <row r="137" spans="1:15" ht="14.5" customHeight="1">
      <c r="A137" s="27"/>
      <c r="B137" s="28"/>
      <c r="C137" s="29"/>
      <c r="D137" s="30"/>
      <c r="E137" s="31"/>
      <c r="F137" s="30"/>
      <c r="G137" s="32"/>
      <c r="H137" s="30"/>
      <c r="I137" s="31"/>
      <c r="J137" s="29" t="s">
        <v>209</v>
      </c>
      <c r="K137" s="30"/>
      <c r="L137" s="39"/>
      <c r="M137" s="36" t="s">
        <v>284</v>
      </c>
      <c r="N137" s="37"/>
      <c r="O137" s="37"/>
    </row>
    <row r="138" spans="1:15" ht="14.5" customHeight="1">
      <c r="A138" s="27"/>
      <c r="B138" s="28"/>
      <c r="C138" s="29"/>
      <c r="D138" s="30"/>
      <c r="E138" s="31"/>
      <c r="F138" s="30"/>
      <c r="G138" s="32"/>
      <c r="H138" s="30"/>
      <c r="I138" s="31"/>
      <c r="J138" s="29"/>
      <c r="K138" s="30"/>
      <c r="L138" s="39"/>
      <c r="M138" s="36"/>
      <c r="N138" s="37"/>
      <c r="O138" s="37"/>
    </row>
    <row r="139" spans="1:15" ht="14.5" customHeight="1">
      <c r="A139" s="27"/>
      <c r="B139" s="28"/>
      <c r="C139" s="29"/>
      <c r="D139" s="30"/>
      <c r="E139" s="31"/>
      <c r="F139" s="30"/>
      <c r="G139" s="32"/>
      <c r="H139" s="30"/>
      <c r="I139" s="79" t="s">
        <v>51</v>
      </c>
      <c r="J139" s="29" t="s">
        <v>210</v>
      </c>
      <c r="K139" s="30"/>
      <c r="L139" s="39">
        <v>274758000</v>
      </c>
      <c r="M139" s="36" t="s">
        <v>282</v>
      </c>
      <c r="N139" s="37" t="s">
        <v>28</v>
      </c>
      <c r="O139" s="37">
        <v>5.3</v>
      </c>
    </row>
    <row r="140" spans="1:15" ht="14.5" customHeight="1">
      <c r="A140" s="27"/>
      <c r="B140" s="28"/>
      <c r="C140" s="29"/>
      <c r="D140" s="30"/>
      <c r="E140" s="31"/>
      <c r="F140" s="30"/>
      <c r="G140" s="32"/>
      <c r="H140" s="30"/>
      <c r="I140" s="31"/>
      <c r="J140" s="29"/>
      <c r="K140" s="30"/>
      <c r="L140" s="39"/>
      <c r="M140" s="36" t="s">
        <v>285</v>
      </c>
      <c r="N140" s="37"/>
      <c r="O140" s="37"/>
    </row>
    <row r="141" spans="1:15" ht="14.5" customHeight="1">
      <c r="A141" s="27"/>
      <c r="B141" s="28"/>
      <c r="C141" s="29"/>
      <c r="D141" s="30"/>
      <c r="E141" s="31"/>
      <c r="F141" s="30"/>
      <c r="G141" s="32"/>
      <c r="H141" s="30"/>
      <c r="I141" s="31"/>
      <c r="J141" s="29"/>
      <c r="K141" s="30"/>
      <c r="L141" s="39"/>
      <c r="M141" s="36"/>
      <c r="N141" s="37"/>
      <c r="O141" s="37"/>
    </row>
    <row r="142" spans="1:15" ht="14.5" customHeight="1">
      <c r="A142" s="27"/>
      <c r="B142" s="28"/>
      <c r="C142" s="29"/>
      <c r="D142" s="30"/>
      <c r="E142" s="31"/>
      <c r="F142" s="30"/>
      <c r="G142" s="32"/>
      <c r="H142" s="30"/>
      <c r="I142" s="79" t="s">
        <v>52</v>
      </c>
      <c r="J142" s="29" t="s">
        <v>123</v>
      </c>
      <c r="K142" s="30"/>
      <c r="L142" s="39">
        <v>278177000</v>
      </c>
      <c r="M142" s="36" t="s">
        <v>282</v>
      </c>
      <c r="N142" s="37" t="s">
        <v>28</v>
      </c>
      <c r="O142" s="37">
        <v>5.3</v>
      </c>
    </row>
    <row r="143" spans="1:15" ht="14.5" customHeight="1">
      <c r="A143" s="27"/>
      <c r="B143" s="28"/>
      <c r="C143" s="29"/>
      <c r="D143" s="30"/>
      <c r="E143" s="31"/>
      <c r="F143" s="30"/>
      <c r="G143" s="32"/>
      <c r="H143" s="30"/>
      <c r="I143" s="31"/>
      <c r="J143" s="29" t="s">
        <v>211</v>
      </c>
      <c r="K143" s="30"/>
      <c r="L143" s="39"/>
      <c r="M143" s="36" t="s">
        <v>285</v>
      </c>
      <c r="N143" s="37"/>
      <c r="O143" s="37"/>
    </row>
    <row r="144" spans="1:15" ht="14.5" customHeight="1">
      <c r="A144" s="27"/>
      <c r="B144" s="28"/>
      <c r="C144" s="29"/>
      <c r="D144" s="30"/>
      <c r="E144" s="31"/>
      <c r="F144" s="30"/>
      <c r="G144" s="32"/>
      <c r="H144" s="30"/>
      <c r="I144" s="31"/>
      <c r="J144" s="29"/>
      <c r="K144" s="30"/>
      <c r="L144" s="39"/>
      <c r="M144" s="36"/>
      <c r="N144" s="37"/>
      <c r="O144" s="37"/>
    </row>
    <row r="145" spans="1:15" ht="14.5" customHeight="1">
      <c r="A145" s="27"/>
      <c r="B145" s="28"/>
      <c r="C145" s="29"/>
      <c r="D145" s="30"/>
      <c r="E145" s="31"/>
      <c r="F145" s="30"/>
      <c r="G145" s="32"/>
      <c r="H145" s="30"/>
      <c r="I145" s="79" t="s">
        <v>53</v>
      </c>
      <c r="J145" s="29" t="s">
        <v>125</v>
      </c>
      <c r="K145" s="30"/>
      <c r="L145" s="39">
        <v>525000000</v>
      </c>
      <c r="M145" s="36" t="s">
        <v>40</v>
      </c>
      <c r="N145" s="37">
        <v>12</v>
      </c>
      <c r="O145" s="37">
        <v>5.3</v>
      </c>
    </row>
    <row r="146" spans="1:15" ht="14.5" customHeight="1">
      <c r="A146" s="27"/>
      <c r="B146" s="28"/>
      <c r="C146" s="29"/>
      <c r="D146" s="30"/>
      <c r="E146" s="31"/>
      <c r="F146" s="30"/>
      <c r="G146" s="32"/>
      <c r="H146" s="30"/>
      <c r="I146" s="31"/>
      <c r="J146" s="29" t="s">
        <v>212</v>
      </c>
      <c r="K146" s="30"/>
      <c r="L146" s="39"/>
      <c r="M146" s="36" t="s">
        <v>275</v>
      </c>
      <c r="N146" s="37"/>
      <c r="O146" s="37"/>
    </row>
    <row r="147" spans="1:15" ht="14.5" customHeight="1">
      <c r="A147" s="27"/>
      <c r="B147" s="28"/>
      <c r="C147" s="29"/>
      <c r="D147" s="30"/>
      <c r="E147" s="31"/>
      <c r="F147" s="30"/>
      <c r="G147" s="32"/>
      <c r="H147" s="30"/>
      <c r="I147" s="31"/>
      <c r="J147" s="29" t="s">
        <v>213</v>
      </c>
      <c r="K147" s="30"/>
      <c r="L147" s="39"/>
      <c r="M147" s="36"/>
      <c r="N147" s="37"/>
      <c r="O147" s="37"/>
    </row>
    <row r="148" spans="1:15" ht="14.5" customHeight="1">
      <c r="A148" s="27"/>
      <c r="B148" s="28"/>
      <c r="C148" s="29"/>
      <c r="D148" s="30"/>
      <c r="E148" s="31"/>
      <c r="F148" s="30"/>
      <c r="G148" s="32"/>
      <c r="H148" s="30"/>
      <c r="I148" s="31"/>
      <c r="J148" s="29"/>
      <c r="K148" s="30"/>
      <c r="L148" s="39"/>
      <c r="M148" s="36"/>
      <c r="N148" s="37"/>
      <c r="O148" s="37"/>
    </row>
    <row r="149" spans="1:15" ht="14.5" customHeight="1">
      <c r="A149" s="27"/>
      <c r="B149" s="28"/>
      <c r="C149" s="29"/>
      <c r="D149" s="30"/>
      <c r="E149" s="31"/>
      <c r="F149" s="30"/>
      <c r="G149" s="32"/>
      <c r="H149" s="30"/>
      <c r="I149" s="79" t="s">
        <v>54</v>
      </c>
      <c r="J149" s="29" t="s">
        <v>125</v>
      </c>
      <c r="K149" s="30"/>
      <c r="L149" s="39">
        <v>525000000</v>
      </c>
      <c r="M149" s="36" t="s">
        <v>40</v>
      </c>
      <c r="N149" s="37">
        <v>12</v>
      </c>
      <c r="O149" s="37">
        <v>5.3</v>
      </c>
    </row>
    <row r="150" spans="1:15" ht="14.5" customHeight="1">
      <c r="A150" s="27"/>
      <c r="B150" s="28"/>
      <c r="C150" s="29"/>
      <c r="D150" s="30"/>
      <c r="E150" s="31"/>
      <c r="F150" s="30"/>
      <c r="G150" s="32"/>
      <c r="H150" s="30"/>
      <c r="I150" s="31"/>
      <c r="J150" s="29" t="s">
        <v>214</v>
      </c>
      <c r="K150" s="30"/>
      <c r="L150" s="39"/>
      <c r="M150" s="36" t="s">
        <v>275</v>
      </c>
      <c r="N150" s="37"/>
      <c r="O150" s="37"/>
    </row>
    <row r="151" spans="1:15" ht="14.5" customHeight="1">
      <c r="A151" s="27"/>
      <c r="B151" s="28"/>
      <c r="C151" s="29"/>
      <c r="D151" s="30"/>
      <c r="E151" s="31"/>
      <c r="F151" s="30"/>
      <c r="G151" s="32"/>
      <c r="H151" s="30"/>
      <c r="I151" s="31"/>
      <c r="J151" s="29" t="s">
        <v>215</v>
      </c>
      <c r="K151" s="30"/>
      <c r="L151" s="39"/>
      <c r="M151" s="36"/>
      <c r="N151" s="37"/>
      <c r="O151" s="37"/>
    </row>
    <row r="152" spans="1:15" ht="14.5" customHeight="1">
      <c r="A152" s="27"/>
      <c r="B152" s="28"/>
      <c r="C152" s="29"/>
      <c r="D152" s="30"/>
      <c r="E152" s="31"/>
      <c r="F152" s="30"/>
      <c r="G152" s="32"/>
      <c r="H152" s="30"/>
      <c r="I152" s="31"/>
      <c r="J152" s="29"/>
      <c r="K152" s="30"/>
      <c r="L152" s="39"/>
      <c r="M152" s="36"/>
      <c r="N152" s="37"/>
      <c r="O152" s="37"/>
    </row>
    <row r="153" spans="1:15" ht="14.5" customHeight="1">
      <c r="A153" s="27"/>
      <c r="B153" s="28"/>
      <c r="C153" s="29"/>
      <c r="D153" s="30"/>
      <c r="E153" s="31"/>
      <c r="F153" s="30"/>
      <c r="G153" s="32"/>
      <c r="H153" s="30"/>
      <c r="I153" s="79" t="s">
        <v>55</v>
      </c>
      <c r="J153" s="29" t="s">
        <v>125</v>
      </c>
      <c r="K153" s="30"/>
      <c r="L153" s="39">
        <v>525000000</v>
      </c>
      <c r="M153" s="36" t="s">
        <v>40</v>
      </c>
      <c r="N153" s="37">
        <v>12</v>
      </c>
      <c r="O153" s="37">
        <v>5.3</v>
      </c>
    </row>
    <row r="154" spans="1:15" ht="14.5" customHeight="1">
      <c r="A154" s="27"/>
      <c r="B154" s="28"/>
      <c r="C154" s="29"/>
      <c r="D154" s="30"/>
      <c r="E154" s="31"/>
      <c r="F154" s="30"/>
      <c r="G154" s="32"/>
      <c r="H154" s="30"/>
      <c r="I154" s="31"/>
      <c r="J154" s="29" t="s">
        <v>216</v>
      </c>
      <c r="K154" s="30"/>
      <c r="L154" s="39"/>
      <c r="M154" s="36" t="s">
        <v>275</v>
      </c>
      <c r="N154" s="37"/>
      <c r="O154" s="37"/>
    </row>
    <row r="155" spans="1:15" ht="14.5" customHeight="1">
      <c r="A155" s="27"/>
      <c r="B155" s="28"/>
      <c r="C155" s="29"/>
      <c r="D155" s="30"/>
      <c r="E155" s="31"/>
      <c r="F155" s="30"/>
      <c r="G155" s="32"/>
      <c r="H155" s="30"/>
      <c r="I155" s="31"/>
      <c r="J155" s="29" t="s">
        <v>217</v>
      </c>
      <c r="K155" s="30"/>
      <c r="L155" s="39"/>
      <c r="M155" s="36"/>
      <c r="N155" s="37"/>
      <c r="O155" s="37"/>
    </row>
    <row r="156" spans="1:15" ht="14.5" customHeight="1">
      <c r="A156" s="27"/>
      <c r="B156" s="28"/>
      <c r="C156" s="29"/>
      <c r="D156" s="30"/>
      <c r="E156" s="31"/>
      <c r="F156" s="30"/>
      <c r="G156" s="32"/>
      <c r="H156" s="30"/>
      <c r="I156" s="31"/>
      <c r="J156" s="29"/>
      <c r="K156" s="30"/>
      <c r="L156" s="39"/>
      <c r="M156" s="36"/>
      <c r="N156" s="37"/>
      <c r="O156" s="37"/>
    </row>
    <row r="157" spans="1:15" ht="14.5" customHeight="1">
      <c r="A157" s="27"/>
      <c r="B157" s="28"/>
      <c r="C157" s="29"/>
      <c r="D157" s="30"/>
      <c r="E157" s="31"/>
      <c r="F157" s="30"/>
      <c r="G157" s="32"/>
      <c r="H157" s="30"/>
      <c r="I157" s="79" t="s">
        <v>56</v>
      </c>
      <c r="J157" s="29" t="s">
        <v>218</v>
      </c>
      <c r="K157" s="30"/>
      <c r="L157" s="39">
        <v>300000000</v>
      </c>
      <c r="M157" s="36" t="s">
        <v>27</v>
      </c>
      <c r="N157" s="37" t="s">
        <v>28</v>
      </c>
      <c r="O157" s="37">
        <v>5.3</v>
      </c>
    </row>
    <row r="158" spans="1:15" ht="14.5" customHeight="1">
      <c r="A158" s="27"/>
      <c r="B158" s="28"/>
      <c r="C158" s="29"/>
      <c r="D158" s="30"/>
      <c r="E158" s="31"/>
      <c r="F158" s="30"/>
      <c r="G158" s="32"/>
      <c r="H158" s="30"/>
      <c r="I158" s="31"/>
      <c r="J158" s="29" t="s">
        <v>219</v>
      </c>
      <c r="K158" s="30"/>
      <c r="L158" s="39"/>
      <c r="M158" s="36" t="s">
        <v>275</v>
      </c>
      <c r="N158" s="37"/>
      <c r="O158" s="37"/>
    </row>
    <row r="159" spans="1:15" ht="14.5" customHeight="1">
      <c r="A159" s="27"/>
      <c r="B159" s="28"/>
      <c r="C159" s="29"/>
      <c r="D159" s="30"/>
      <c r="E159" s="31"/>
      <c r="F159" s="30"/>
      <c r="G159" s="32"/>
      <c r="H159" s="30"/>
      <c r="I159" s="31"/>
      <c r="J159" s="29"/>
      <c r="K159" s="30"/>
      <c r="L159" s="39"/>
      <c r="M159" s="36"/>
      <c r="N159" s="37"/>
      <c r="O159" s="37"/>
    </row>
    <row r="160" spans="1:15" ht="14.5" customHeight="1">
      <c r="A160" s="27"/>
      <c r="B160" s="28"/>
      <c r="C160" s="29"/>
      <c r="D160" s="30"/>
      <c r="E160" s="31"/>
      <c r="F160" s="30"/>
      <c r="G160" s="32"/>
      <c r="H160" s="30"/>
      <c r="I160" s="31" t="s">
        <v>57</v>
      </c>
      <c r="J160" s="29" t="s">
        <v>221</v>
      </c>
      <c r="K160" s="30"/>
      <c r="L160" s="39">
        <v>300000000</v>
      </c>
      <c r="M160" s="36" t="s">
        <v>27</v>
      </c>
      <c r="N160" s="37" t="s">
        <v>28</v>
      </c>
      <c r="O160" s="37">
        <v>5.3</v>
      </c>
    </row>
    <row r="161" spans="1:17" ht="14.5" customHeight="1">
      <c r="A161" s="27"/>
      <c r="B161" s="28"/>
      <c r="C161" s="29"/>
      <c r="D161" s="30"/>
      <c r="E161" s="31"/>
      <c r="F161" s="30"/>
      <c r="G161" s="32"/>
      <c r="H161" s="30"/>
      <c r="I161" s="31"/>
      <c r="J161" s="29" t="s">
        <v>222</v>
      </c>
      <c r="K161" s="30"/>
      <c r="L161" s="39"/>
      <c r="M161" s="36" t="s">
        <v>275</v>
      </c>
      <c r="N161" s="37"/>
      <c r="O161" s="37"/>
    </row>
    <row r="162" spans="1:17" ht="14.5" customHeight="1">
      <c r="A162" s="27"/>
      <c r="B162" s="28"/>
      <c r="C162" s="29"/>
      <c r="D162" s="30"/>
      <c r="E162" s="31"/>
      <c r="F162" s="30"/>
      <c r="G162" s="32"/>
      <c r="H162" s="30"/>
      <c r="I162" s="31"/>
      <c r="J162" s="29"/>
      <c r="K162" s="30"/>
      <c r="L162" s="39"/>
      <c r="M162" s="36"/>
      <c r="N162" s="37"/>
      <c r="O162" s="37"/>
    </row>
    <row r="163" spans="1:17" ht="14.5" customHeight="1">
      <c r="A163" s="27"/>
      <c r="B163" s="28"/>
      <c r="C163" s="29"/>
      <c r="D163" s="30"/>
      <c r="E163" s="31"/>
      <c r="F163" s="30"/>
      <c r="G163" s="32"/>
      <c r="H163" s="30"/>
      <c r="I163" s="79" t="s">
        <v>220</v>
      </c>
      <c r="J163" s="29" t="s">
        <v>223</v>
      </c>
      <c r="K163" s="30"/>
      <c r="L163" s="39">
        <v>298300000</v>
      </c>
      <c r="M163" s="36" t="s">
        <v>27</v>
      </c>
      <c r="N163" s="37" t="s">
        <v>28</v>
      </c>
      <c r="O163" s="37">
        <v>5.3</v>
      </c>
    </row>
    <row r="164" spans="1:17" ht="14.5" customHeight="1">
      <c r="A164" s="27"/>
      <c r="B164" s="28"/>
      <c r="C164" s="29"/>
      <c r="D164" s="30"/>
      <c r="E164" s="31"/>
      <c r="F164" s="30"/>
      <c r="G164" s="32"/>
      <c r="H164" s="30"/>
      <c r="I164" s="31"/>
      <c r="J164" s="29" t="s">
        <v>224</v>
      </c>
      <c r="K164" s="30"/>
      <c r="L164" s="39"/>
      <c r="M164" s="36" t="s">
        <v>275</v>
      </c>
      <c r="N164" s="37"/>
      <c r="O164" s="37"/>
    </row>
    <row r="165" spans="1:17" ht="14.5" customHeight="1">
      <c r="A165" s="27"/>
      <c r="B165" s="28"/>
      <c r="C165" s="29"/>
      <c r="D165" s="30"/>
      <c r="E165" s="31"/>
      <c r="F165" s="30"/>
      <c r="G165" s="32"/>
      <c r="H165" s="30"/>
      <c r="I165" s="31"/>
      <c r="J165" s="29"/>
      <c r="K165" s="30"/>
      <c r="L165" s="39"/>
      <c r="M165" s="36"/>
      <c r="N165" s="37"/>
      <c r="O165" s="37"/>
    </row>
    <row r="166" spans="1:17" ht="14.5" customHeight="1">
      <c r="A166" s="27"/>
      <c r="B166" s="28"/>
      <c r="C166" s="29"/>
      <c r="D166" s="30"/>
      <c r="E166" s="31"/>
      <c r="F166" s="30"/>
      <c r="G166" s="32"/>
      <c r="H166" s="30"/>
      <c r="I166" s="79" t="s">
        <v>225</v>
      </c>
      <c r="J166" s="29" t="s">
        <v>226</v>
      </c>
      <c r="K166" s="30"/>
      <c r="L166" s="39">
        <v>42464000</v>
      </c>
      <c r="M166" s="36" t="s">
        <v>40</v>
      </c>
      <c r="N166" s="37" t="s">
        <v>28</v>
      </c>
      <c r="O166" s="37">
        <v>5.3</v>
      </c>
    </row>
    <row r="167" spans="1:17" ht="14.5" customHeight="1">
      <c r="A167" s="27"/>
      <c r="B167" s="28"/>
      <c r="C167" s="29"/>
      <c r="D167" s="30"/>
      <c r="E167" s="31"/>
      <c r="F167" s="30"/>
      <c r="G167" s="32"/>
      <c r="H167" s="30"/>
      <c r="I167" s="31"/>
      <c r="J167" s="29" t="s">
        <v>227</v>
      </c>
      <c r="K167" s="30"/>
      <c r="L167" s="39"/>
      <c r="M167" s="36" t="s">
        <v>275</v>
      </c>
      <c r="N167" s="37"/>
      <c r="O167" s="37"/>
    </row>
    <row r="168" spans="1:17" ht="14.5" customHeight="1">
      <c r="A168" s="27"/>
      <c r="B168" s="28"/>
      <c r="C168" s="29"/>
      <c r="D168" s="30"/>
      <c r="E168" s="31"/>
      <c r="F168" s="30"/>
      <c r="G168" s="32"/>
      <c r="H168" s="30"/>
      <c r="I168" s="31"/>
      <c r="J168" s="29" t="s">
        <v>228</v>
      </c>
      <c r="K168" s="30"/>
      <c r="L168" s="39"/>
      <c r="M168" s="36"/>
      <c r="N168" s="37"/>
      <c r="O168" s="37"/>
    </row>
    <row r="169" spans="1:17" ht="14.5" customHeight="1">
      <c r="A169" s="27"/>
      <c r="B169" s="28"/>
      <c r="C169" s="29"/>
      <c r="D169" s="30"/>
      <c r="E169" s="31"/>
      <c r="F169" s="30"/>
      <c r="G169" s="32"/>
      <c r="H169" s="30"/>
      <c r="I169" s="31"/>
      <c r="J169" s="29" t="s">
        <v>229</v>
      </c>
      <c r="K169" s="30"/>
      <c r="L169" s="39"/>
      <c r="M169" s="36"/>
      <c r="N169" s="37"/>
      <c r="O169" s="37"/>
    </row>
    <row r="170" spans="1:17" ht="14.5" customHeight="1">
      <c r="A170" s="27"/>
      <c r="B170" s="28"/>
      <c r="C170" s="29"/>
      <c r="D170" s="30"/>
      <c r="E170" s="31"/>
      <c r="F170" s="30"/>
      <c r="G170" s="32"/>
      <c r="H170" s="30"/>
      <c r="I170" s="31"/>
      <c r="J170" s="29"/>
      <c r="K170" s="30"/>
      <c r="L170" s="39"/>
      <c r="M170" s="36"/>
      <c r="N170" s="37"/>
      <c r="O170" s="37"/>
    </row>
    <row r="171" spans="1:17" ht="14.5" customHeight="1">
      <c r="A171" s="37"/>
      <c r="B171" s="32"/>
      <c r="C171" s="29"/>
      <c r="D171" s="30"/>
      <c r="E171" s="79" t="s">
        <v>225</v>
      </c>
      <c r="F171" s="30" t="s">
        <v>24</v>
      </c>
      <c r="G171" s="98">
        <v>24.459385172436399</v>
      </c>
      <c r="H171" s="30" t="s">
        <v>25</v>
      </c>
      <c r="I171" s="33">
        <v>6</v>
      </c>
      <c r="J171" s="34" t="s">
        <v>230</v>
      </c>
      <c r="K171" s="35"/>
      <c r="L171" s="39"/>
      <c r="M171" s="36"/>
      <c r="N171" s="37"/>
      <c r="O171" s="37"/>
      <c r="Q171" s="38">
        <f>SUM(L173:L191)</f>
        <v>1421157000</v>
      </c>
    </row>
    <row r="172" spans="1:17" ht="14.5" customHeight="1">
      <c r="A172" s="37"/>
      <c r="B172" s="32"/>
      <c r="C172" s="29"/>
      <c r="D172" s="30"/>
      <c r="E172" s="31"/>
      <c r="F172" s="30" t="s">
        <v>29</v>
      </c>
      <c r="G172" s="32"/>
      <c r="H172" s="30"/>
      <c r="I172" s="33"/>
      <c r="J172" s="34" t="s">
        <v>120</v>
      </c>
      <c r="K172" s="35"/>
      <c r="L172" s="39"/>
      <c r="M172" s="36"/>
      <c r="N172" s="37"/>
      <c r="O172" s="37"/>
    </row>
    <row r="173" spans="1:17" ht="14.5" customHeight="1">
      <c r="A173" s="37"/>
      <c r="B173" s="32"/>
      <c r="C173" s="29"/>
      <c r="D173" s="30"/>
      <c r="E173" s="31"/>
      <c r="F173" s="30"/>
      <c r="G173" s="40"/>
      <c r="H173" s="30"/>
      <c r="I173" s="31" t="s">
        <v>23</v>
      </c>
      <c r="J173" s="29" t="s">
        <v>231</v>
      </c>
      <c r="K173" s="30"/>
      <c r="L173" s="39">
        <v>190000000</v>
      </c>
      <c r="M173" s="36" t="s">
        <v>268</v>
      </c>
      <c r="N173" s="37" t="s">
        <v>28</v>
      </c>
      <c r="O173" s="37">
        <v>5.3</v>
      </c>
    </row>
    <row r="174" spans="1:17" ht="14.5" customHeight="1">
      <c r="A174" s="37"/>
      <c r="B174" s="32"/>
      <c r="C174" s="29"/>
      <c r="D174" s="30"/>
      <c r="E174" s="79" t="s">
        <v>329</v>
      </c>
      <c r="F174" s="30" t="s">
        <v>330</v>
      </c>
      <c r="G174" s="99">
        <v>0.29116749370924</v>
      </c>
      <c r="H174" s="30" t="s">
        <v>25</v>
      </c>
      <c r="I174" s="31"/>
      <c r="J174" s="29" t="s">
        <v>120</v>
      </c>
      <c r="K174" s="30"/>
      <c r="L174" s="39"/>
      <c r="M174" s="36" t="s">
        <v>275</v>
      </c>
      <c r="N174" s="37"/>
      <c r="O174" s="37"/>
    </row>
    <row r="175" spans="1:17" ht="14.5" customHeight="1">
      <c r="A175" s="95"/>
      <c r="B175" s="32"/>
      <c r="C175" s="29"/>
      <c r="D175" s="30"/>
      <c r="E175" s="31"/>
      <c r="F175" s="30" t="s">
        <v>64</v>
      </c>
      <c r="G175" s="41"/>
      <c r="H175" s="30"/>
      <c r="I175" s="31"/>
      <c r="J175" s="29"/>
      <c r="K175" s="30"/>
      <c r="L175" s="39"/>
      <c r="M175" s="36"/>
      <c r="N175" s="37"/>
      <c r="O175" s="37"/>
    </row>
    <row r="176" spans="1:17" ht="14.5" customHeight="1">
      <c r="A176" s="37"/>
      <c r="B176" s="32"/>
      <c r="C176" s="29"/>
      <c r="D176" s="30"/>
      <c r="E176" s="31"/>
      <c r="F176" s="30"/>
      <c r="G176" s="32"/>
      <c r="H176" s="30"/>
      <c r="I176" s="31"/>
      <c r="J176" s="29"/>
      <c r="K176" s="30"/>
      <c r="L176" s="39"/>
      <c r="M176" s="36"/>
      <c r="N176" s="37"/>
      <c r="O176" s="37"/>
    </row>
    <row r="177" spans="1:15" ht="14.5" customHeight="1">
      <c r="A177" s="37"/>
      <c r="B177" s="32"/>
      <c r="C177" s="29"/>
      <c r="D177" s="30"/>
      <c r="E177" s="79" t="s">
        <v>331</v>
      </c>
      <c r="F177" s="30" t="s">
        <v>63</v>
      </c>
      <c r="G177" s="99">
        <v>0.29116749370924</v>
      </c>
      <c r="H177" s="30" t="s">
        <v>25</v>
      </c>
      <c r="I177" s="31"/>
      <c r="J177" s="29"/>
      <c r="K177" s="30"/>
      <c r="L177" s="39"/>
      <c r="M177" s="36"/>
      <c r="N177" s="37"/>
      <c r="O177" s="37"/>
    </row>
    <row r="178" spans="1:15" ht="14.5" customHeight="1">
      <c r="A178" s="37"/>
      <c r="B178" s="32"/>
      <c r="C178" s="29"/>
      <c r="D178" s="30"/>
      <c r="E178" s="31"/>
      <c r="F178" s="30"/>
      <c r="G178" s="40"/>
      <c r="H178" s="30"/>
      <c r="I178" s="31" t="s">
        <v>30</v>
      </c>
      <c r="J178" s="29" t="s">
        <v>232</v>
      </c>
      <c r="K178" s="30"/>
      <c r="L178" s="39">
        <v>337569000</v>
      </c>
      <c r="M178" s="36" t="s">
        <v>268</v>
      </c>
      <c r="N178" s="37" t="s">
        <v>28</v>
      </c>
      <c r="O178" s="37">
        <v>5.3</v>
      </c>
    </row>
    <row r="179" spans="1:15" ht="14.5" customHeight="1">
      <c r="A179" s="37"/>
      <c r="B179" s="32"/>
      <c r="C179" s="29"/>
      <c r="D179" s="30"/>
      <c r="E179" s="31"/>
      <c r="F179" s="30"/>
      <c r="G179" s="32"/>
      <c r="H179" s="30"/>
      <c r="I179" s="31"/>
      <c r="J179" s="29" t="s">
        <v>233</v>
      </c>
      <c r="K179" s="30"/>
      <c r="L179" s="39"/>
      <c r="M179" s="36" t="s">
        <v>275</v>
      </c>
      <c r="N179" s="37"/>
      <c r="O179" s="37"/>
    </row>
    <row r="180" spans="1:15" ht="14.5" customHeight="1">
      <c r="A180" s="37"/>
      <c r="B180" s="32"/>
      <c r="C180" s="29"/>
      <c r="D180" s="30"/>
      <c r="E180" s="31"/>
      <c r="F180" s="30"/>
      <c r="G180" s="32"/>
      <c r="H180" s="30"/>
      <c r="I180" s="31"/>
      <c r="J180" s="29"/>
      <c r="K180" s="30"/>
      <c r="L180" s="39"/>
      <c r="M180" s="36"/>
      <c r="N180" s="37"/>
      <c r="O180" s="37"/>
    </row>
    <row r="181" spans="1:15" ht="14.5" customHeight="1">
      <c r="A181" s="37"/>
      <c r="B181" s="32"/>
      <c r="C181" s="29"/>
      <c r="D181" s="30"/>
      <c r="E181" s="31"/>
      <c r="F181" s="30"/>
      <c r="G181" s="40"/>
      <c r="H181" s="30"/>
      <c r="I181" s="31"/>
      <c r="J181" s="29"/>
      <c r="K181" s="30"/>
      <c r="L181" s="39"/>
      <c r="M181" s="36"/>
      <c r="N181" s="37"/>
      <c r="O181" s="37"/>
    </row>
    <row r="182" spans="1:15" ht="14.5" customHeight="1">
      <c r="A182" s="27"/>
      <c r="B182" s="28"/>
      <c r="C182" s="29"/>
      <c r="D182" s="30"/>
      <c r="E182" s="31"/>
      <c r="F182" s="30"/>
      <c r="G182" s="32"/>
      <c r="H182" s="30"/>
      <c r="I182" s="79" t="s">
        <v>32</v>
      </c>
      <c r="J182" s="29" t="s">
        <v>234</v>
      </c>
      <c r="K182" s="30"/>
      <c r="L182" s="39">
        <v>235010000</v>
      </c>
      <c r="M182" s="36" t="s">
        <v>268</v>
      </c>
      <c r="N182" s="37" t="s">
        <v>28</v>
      </c>
      <c r="O182" s="37">
        <v>5.3</v>
      </c>
    </row>
    <row r="183" spans="1:15" ht="14.5" customHeight="1">
      <c r="A183" s="27"/>
      <c r="B183" s="28"/>
      <c r="C183" s="29"/>
      <c r="D183" s="30"/>
      <c r="E183" s="31"/>
      <c r="F183" s="30"/>
      <c r="G183" s="94"/>
      <c r="H183" s="30"/>
      <c r="I183" s="31"/>
      <c r="J183" s="29" t="s">
        <v>235</v>
      </c>
      <c r="K183" s="30"/>
      <c r="L183" s="39"/>
      <c r="M183" s="36" t="s">
        <v>275</v>
      </c>
      <c r="N183" s="37"/>
      <c r="O183" s="37"/>
    </row>
    <row r="184" spans="1:15" ht="14.5" customHeight="1">
      <c r="A184" s="27"/>
      <c r="B184" s="28"/>
      <c r="C184" s="29"/>
      <c r="D184" s="30"/>
      <c r="E184" s="31"/>
      <c r="F184" s="30"/>
      <c r="G184" s="32"/>
      <c r="H184" s="30"/>
      <c r="I184" s="31"/>
      <c r="J184" s="29" t="s">
        <v>236</v>
      </c>
      <c r="K184" s="30"/>
      <c r="L184" s="39"/>
      <c r="M184" s="36"/>
      <c r="N184" s="37"/>
      <c r="O184" s="37"/>
    </row>
    <row r="185" spans="1:15" ht="14.5" customHeight="1">
      <c r="A185" s="27"/>
      <c r="B185" s="28"/>
      <c r="C185" s="29"/>
      <c r="D185" s="30"/>
      <c r="E185" s="31"/>
      <c r="F185" s="30"/>
      <c r="G185" s="32"/>
      <c r="H185" s="30"/>
      <c r="I185" s="31"/>
      <c r="J185" s="29"/>
      <c r="K185" s="30"/>
      <c r="L185" s="39"/>
      <c r="M185" s="36"/>
      <c r="N185" s="37"/>
      <c r="O185" s="37"/>
    </row>
    <row r="186" spans="1:15" ht="14.5" customHeight="1">
      <c r="A186" s="27"/>
      <c r="B186" s="28"/>
      <c r="C186" s="29"/>
      <c r="D186" s="30"/>
      <c r="E186" s="31"/>
      <c r="F186" s="30"/>
      <c r="G186" s="40"/>
      <c r="H186" s="30"/>
      <c r="I186" s="79" t="s">
        <v>33</v>
      </c>
      <c r="J186" s="29" t="s">
        <v>127</v>
      </c>
      <c r="K186" s="30"/>
      <c r="L186" s="39">
        <v>303065000</v>
      </c>
      <c r="M186" s="36" t="s">
        <v>268</v>
      </c>
      <c r="N186" s="37" t="s">
        <v>28</v>
      </c>
      <c r="O186" s="37">
        <v>5.3</v>
      </c>
    </row>
    <row r="187" spans="1:15" ht="14.5" customHeight="1">
      <c r="A187" s="27"/>
      <c r="B187" s="28"/>
      <c r="C187" s="29"/>
      <c r="D187" s="30"/>
      <c r="E187" s="31"/>
      <c r="F187" s="30"/>
      <c r="G187" s="32"/>
      <c r="H187" s="30"/>
      <c r="I187" s="31"/>
      <c r="J187" s="29" t="s">
        <v>237</v>
      </c>
      <c r="K187" s="30"/>
      <c r="L187" s="39"/>
      <c r="M187" s="36" t="s">
        <v>275</v>
      </c>
      <c r="N187" s="37"/>
      <c r="O187" s="37"/>
    </row>
    <row r="188" spans="1:15" ht="14.5" customHeight="1">
      <c r="A188" s="27"/>
      <c r="B188" s="28"/>
      <c r="C188" s="29"/>
      <c r="D188" s="30"/>
      <c r="E188" s="31"/>
      <c r="F188" s="30"/>
      <c r="G188" s="32"/>
      <c r="H188" s="30"/>
      <c r="I188" s="31"/>
      <c r="J188" s="29"/>
      <c r="K188" s="30"/>
      <c r="L188" s="39"/>
      <c r="M188" s="36"/>
      <c r="N188" s="37"/>
      <c r="O188" s="37"/>
    </row>
    <row r="189" spans="1:15" ht="14.5" customHeight="1">
      <c r="A189" s="27"/>
      <c r="B189" s="28"/>
      <c r="C189" s="29"/>
      <c r="D189" s="30"/>
      <c r="E189" s="31"/>
      <c r="F189" s="30"/>
      <c r="G189" s="40"/>
      <c r="H189" s="30"/>
      <c r="I189" s="31"/>
      <c r="J189" s="29"/>
      <c r="K189" s="30"/>
      <c r="L189" s="39"/>
      <c r="M189" s="36"/>
      <c r="N189" s="37"/>
      <c r="O189" s="37"/>
    </row>
    <row r="190" spans="1:15" ht="14.5" customHeight="1">
      <c r="A190" s="27"/>
      <c r="B190" s="28"/>
      <c r="C190" s="29"/>
      <c r="D190" s="30"/>
      <c r="E190" s="31"/>
      <c r="F190" s="30"/>
      <c r="G190" s="32"/>
      <c r="H190" s="30"/>
      <c r="I190" s="79" t="s">
        <v>34</v>
      </c>
      <c r="J190" s="29" t="s">
        <v>238</v>
      </c>
      <c r="K190" s="30"/>
      <c r="L190" s="39">
        <v>355513000</v>
      </c>
      <c r="M190" s="36" t="s">
        <v>268</v>
      </c>
      <c r="N190" s="37" t="s">
        <v>28</v>
      </c>
      <c r="O190" s="37">
        <v>5.3</v>
      </c>
    </row>
    <row r="191" spans="1:15" ht="14.5" customHeight="1">
      <c r="A191" s="27"/>
      <c r="B191" s="28"/>
      <c r="C191" s="29"/>
      <c r="D191" s="30"/>
      <c r="E191" s="31"/>
      <c r="F191" s="30"/>
      <c r="G191" s="32"/>
      <c r="H191" s="30"/>
      <c r="I191" s="31"/>
      <c r="J191" s="29" t="s">
        <v>239</v>
      </c>
      <c r="K191" s="30"/>
      <c r="L191" s="39"/>
      <c r="M191" s="36" t="s">
        <v>275</v>
      </c>
      <c r="N191" s="37"/>
      <c r="O191" s="37"/>
    </row>
    <row r="192" spans="1:15" ht="14.5" customHeight="1">
      <c r="A192" s="27"/>
      <c r="B192" s="28"/>
      <c r="C192" s="29"/>
      <c r="D192" s="30"/>
      <c r="E192" s="31"/>
      <c r="F192" s="30"/>
      <c r="G192" s="32"/>
      <c r="H192" s="30"/>
      <c r="I192" s="31"/>
      <c r="J192" s="29"/>
      <c r="K192" s="30"/>
      <c r="L192" s="39"/>
      <c r="M192" s="36"/>
      <c r="N192" s="37"/>
      <c r="O192" s="37"/>
    </row>
    <row r="193" spans="1:17" ht="14.5" customHeight="1">
      <c r="A193" s="95"/>
      <c r="B193" s="32"/>
      <c r="C193" s="29"/>
      <c r="D193" s="30"/>
      <c r="E193" s="79" t="s">
        <v>332</v>
      </c>
      <c r="F193" s="30" t="s">
        <v>333</v>
      </c>
      <c r="G193" s="40">
        <v>40</v>
      </c>
      <c r="H193" s="43" t="s">
        <v>338</v>
      </c>
      <c r="I193" s="33">
        <v>7</v>
      </c>
      <c r="J193" s="34" t="s">
        <v>240</v>
      </c>
      <c r="K193" s="35"/>
      <c r="L193" s="39"/>
      <c r="M193" s="36"/>
      <c r="N193" s="37"/>
      <c r="O193" s="37"/>
      <c r="Q193" s="38">
        <f>SUM(L195:L200)</f>
        <v>4048258000</v>
      </c>
    </row>
    <row r="194" spans="1:17" ht="14.5" customHeight="1">
      <c r="A194" s="37"/>
      <c r="B194" s="32"/>
      <c r="C194" s="29"/>
      <c r="D194" s="30"/>
      <c r="E194" s="31"/>
      <c r="F194" s="30" t="s">
        <v>334</v>
      </c>
      <c r="G194" s="40"/>
      <c r="H194" s="43"/>
      <c r="I194" s="33"/>
      <c r="J194" s="34" t="s">
        <v>241</v>
      </c>
      <c r="K194" s="35"/>
      <c r="L194" s="39"/>
      <c r="M194" s="36"/>
      <c r="N194" s="37"/>
      <c r="O194" s="37"/>
    </row>
    <row r="195" spans="1:17" ht="14.5" customHeight="1">
      <c r="A195" s="37"/>
      <c r="B195" s="32"/>
      <c r="C195" s="29"/>
      <c r="D195" s="30"/>
      <c r="E195" s="31"/>
      <c r="F195" s="30" t="s">
        <v>335</v>
      </c>
      <c r="G195" s="32"/>
      <c r="H195" s="30"/>
      <c r="I195" s="31" t="s">
        <v>23</v>
      </c>
      <c r="J195" s="29" t="s">
        <v>242</v>
      </c>
      <c r="K195" s="30"/>
      <c r="L195" s="39">
        <v>1740513000</v>
      </c>
      <c r="M195" s="36" t="s">
        <v>287</v>
      </c>
      <c r="N195" s="37" t="s">
        <v>28</v>
      </c>
      <c r="O195" s="37">
        <v>5.3</v>
      </c>
    </row>
    <row r="196" spans="1:17" ht="14.5" customHeight="1">
      <c r="A196" s="37"/>
      <c r="B196" s="32"/>
      <c r="C196" s="29"/>
      <c r="D196" s="30"/>
      <c r="E196" s="79"/>
      <c r="F196" s="30" t="s">
        <v>336</v>
      </c>
      <c r="G196" s="32"/>
      <c r="H196" s="30"/>
      <c r="I196" s="31"/>
      <c r="J196" s="29"/>
      <c r="K196" s="30"/>
      <c r="L196" s="39"/>
      <c r="M196" s="36"/>
      <c r="N196" s="37"/>
      <c r="O196" s="37"/>
    </row>
    <row r="197" spans="1:17" ht="14.5" customHeight="1">
      <c r="A197" s="27"/>
      <c r="B197" s="28"/>
      <c r="C197" s="29"/>
      <c r="D197" s="30"/>
      <c r="E197" s="31"/>
      <c r="F197" s="30"/>
      <c r="G197" s="32"/>
      <c r="H197" s="30"/>
      <c r="I197" s="31" t="s">
        <v>30</v>
      </c>
      <c r="J197" s="29" t="s">
        <v>243</v>
      </c>
      <c r="K197" s="30"/>
      <c r="L197" s="39">
        <v>1942517000</v>
      </c>
      <c r="M197" s="36" t="s">
        <v>287</v>
      </c>
      <c r="N197" s="37" t="s">
        <v>28</v>
      </c>
      <c r="O197" s="37">
        <v>5.3</v>
      </c>
    </row>
    <row r="198" spans="1:17" ht="14.5" customHeight="1">
      <c r="A198" s="27"/>
      <c r="B198" s="28"/>
      <c r="C198" s="29"/>
      <c r="D198" s="30"/>
      <c r="E198" s="79"/>
      <c r="F198" s="30"/>
      <c r="G198" s="32"/>
      <c r="H198" s="30"/>
      <c r="I198" s="31"/>
      <c r="J198" s="29"/>
      <c r="K198" s="30"/>
      <c r="L198" s="39"/>
      <c r="M198" s="36"/>
      <c r="N198" s="37"/>
      <c r="O198" s="37"/>
    </row>
    <row r="199" spans="1:17" ht="14.5" customHeight="1">
      <c r="A199" s="27"/>
      <c r="B199" s="28"/>
      <c r="C199" s="29"/>
      <c r="D199" s="30"/>
      <c r="E199" s="31"/>
      <c r="F199" s="30"/>
      <c r="G199" s="32"/>
      <c r="H199" s="30"/>
      <c r="I199" s="31" t="s">
        <v>32</v>
      </c>
      <c r="J199" s="29" t="s">
        <v>244</v>
      </c>
      <c r="K199" s="30"/>
      <c r="L199" s="39">
        <v>365228000</v>
      </c>
      <c r="M199" s="36" t="s">
        <v>287</v>
      </c>
      <c r="N199" s="37" t="s">
        <v>28</v>
      </c>
      <c r="O199" s="37">
        <v>5.3</v>
      </c>
    </row>
    <row r="200" spans="1:17" ht="14.5" customHeight="1">
      <c r="A200" s="27"/>
      <c r="B200" s="28"/>
      <c r="C200" s="29"/>
      <c r="D200" s="30"/>
      <c r="E200" s="31"/>
      <c r="F200" s="19"/>
      <c r="G200" s="32"/>
      <c r="H200" s="30"/>
      <c r="I200" s="31"/>
      <c r="J200" s="29" t="s">
        <v>245</v>
      </c>
      <c r="K200" s="30"/>
      <c r="L200" s="39"/>
      <c r="M200" s="36"/>
      <c r="N200" s="37"/>
      <c r="O200" s="37"/>
    </row>
    <row r="201" spans="1:17" ht="14.5" customHeight="1">
      <c r="A201" s="27"/>
      <c r="B201" s="28"/>
      <c r="C201" s="29"/>
      <c r="D201" s="30"/>
      <c r="E201" s="31"/>
      <c r="F201" s="30"/>
      <c r="G201" s="32"/>
      <c r="H201" s="30"/>
      <c r="I201" s="31"/>
      <c r="J201" s="29"/>
      <c r="K201" s="30"/>
      <c r="L201" s="39"/>
      <c r="M201" s="36"/>
      <c r="N201" s="37"/>
      <c r="O201" s="37"/>
    </row>
    <row r="202" spans="1:17" ht="14.5" customHeight="1">
      <c r="A202" s="27"/>
      <c r="B202" s="28"/>
      <c r="C202" s="29"/>
      <c r="D202" s="30"/>
      <c r="E202" s="79" t="s">
        <v>337</v>
      </c>
      <c r="F202" s="30" t="s">
        <v>339</v>
      </c>
      <c r="G202" s="100">
        <v>200.87</v>
      </c>
      <c r="H202" s="101" t="s">
        <v>357</v>
      </c>
      <c r="I202" s="33">
        <v>8</v>
      </c>
      <c r="J202" s="34" t="s">
        <v>246</v>
      </c>
      <c r="K202" s="30"/>
      <c r="L202" s="39"/>
      <c r="M202" s="36"/>
      <c r="N202" s="37"/>
      <c r="O202" s="37"/>
      <c r="Q202" s="38">
        <f>SUM(L204:L211)</f>
        <v>3351309000</v>
      </c>
    </row>
    <row r="203" spans="1:17" ht="14.5" customHeight="1">
      <c r="A203" s="27"/>
      <c r="B203" s="28"/>
      <c r="C203" s="29"/>
      <c r="D203" s="30"/>
      <c r="E203" s="31"/>
      <c r="F203" s="30" t="s">
        <v>340</v>
      </c>
      <c r="G203" s="32"/>
      <c r="H203" s="30"/>
      <c r="I203" s="31"/>
      <c r="J203" s="34" t="s">
        <v>247</v>
      </c>
      <c r="K203" s="30"/>
      <c r="L203" s="39"/>
      <c r="M203" s="36"/>
      <c r="N203" s="37"/>
      <c r="O203" s="37"/>
    </row>
    <row r="204" spans="1:17" ht="14.5" customHeight="1">
      <c r="A204" s="27"/>
      <c r="B204" s="28"/>
      <c r="C204" s="29"/>
      <c r="D204" s="30"/>
      <c r="E204" s="31"/>
      <c r="F204" s="30" t="s">
        <v>341</v>
      </c>
      <c r="G204" s="32"/>
      <c r="H204" s="30"/>
      <c r="I204" s="79" t="s">
        <v>23</v>
      </c>
      <c r="J204" s="29" t="s">
        <v>249</v>
      </c>
      <c r="K204" s="30"/>
      <c r="L204" s="39">
        <v>1402863000</v>
      </c>
      <c r="M204" s="36" t="s">
        <v>269</v>
      </c>
      <c r="N204" s="37" t="s">
        <v>28</v>
      </c>
      <c r="O204" s="37">
        <v>5.3</v>
      </c>
    </row>
    <row r="205" spans="1:17" ht="14.5" customHeight="1">
      <c r="A205" s="27"/>
      <c r="B205" s="28"/>
      <c r="C205" s="29"/>
      <c r="D205" s="30"/>
      <c r="E205" s="31"/>
      <c r="F205" s="30"/>
      <c r="G205" s="32"/>
      <c r="H205" s="30"/>
      <c r="I205" s="31"/>
      <c r="J205" s="29" t="s">
        <v>250</v>
      </c>
      <c r="K205" s="30"/>
      <c r="L205" s="39"/>
      <c r="M205" s="36" t="s">
        <v>120</v>
      </c>
      <c r="N205" s="37"/>
      <c r="O205" s="37"/>
    </row>
    <row r="206" spans="1:17" ht="14.5" customHeight="1">
      <c r="A206" s="27"/>
      <c r="B206" s="28"/>
      <c r="C206" s="29"/>
      <c r="D206" s="30"/>
      <c r="E206" s="31"/>
      <c r="F206" s="30"/>
      <c r="G206" s="32"/>
      <c r="H206" s="30"/>
      <c r="I206" s="31"/>
      <c r="J206" s="29"/>
      <c r="K206" s="30"/>
      <c r="L206" s="39"/>
      <c r="M206" s="36"/>
      <c r="N206" s="37"/>
      <c r="O206" s="37"/>
    </row>
    <row r="207" spans="1:17" ht="14.5" customHeight="1">
      <c r="A207" s="27"/>
      <c r="B207" s="28"/>
      <c r="C207" s="29"/>
      <c r="D207" s="30"/>
      <c r="E207" s="31"/>
      <c r="F207" s="30"/>
      <c r="G207" s="32"/>
      <c r="H207" s="30"/>
      <c r="I207" s="79" t="s">
        <v>30</v>
      </c>
      <c r="J207" s="29" t="s">
        <v>251</v>
      </c>
      <c r="K207" s="30"/>
      <c r="L207" s="39">
        <v>1798446000</v>
      </c>
      <c r="M207" s="36" t="s">
        <v>269</v>
      </c>
      <c r="N207" s="37" t="s">
        <v>28</v>
      </c>
      <c r="O207" s="37">
        <v>5.3</v>
      </c>
    </row>
    <row r="208" spans="1:17" ht="14.5" customHeight="1">
      <c r="A208" s="27"/>
      <c r="B208" s="28"/>
      <c r="C208" s="29"/>
      <c r="D208" s="30"/>
      <c r="E208" s="31"/>
      <c r="F208" s="30"/>
      <c r="G208" s="32"/>
      <c r="H208" s="30"/>
      <c r="I208" s="31"/>
      <c r="J208" s="29" t="s">
        <v>128</v>
      </c>
      <c r="K208" s="30"/>
      <c r="L208" s="39"/>
      <c r="M208" s="36" t="s">
        <v>120</v>
      </c>
      <c r="N208" s="37"/>
      <c r="O208" s="37"/>
    </row>
    <row r="209" spans="1:17" ht="14.5" customHeight="1">
      <c r="A209" s="27"/>
      <c r="B209" s="28"/>
      <c r="C209" s="29"/>
      <c r="D209" s="30"/>
      <c r="E209" s="31"/>
      <c r="F209" s="30"/>
      <c r="G209" s="32"/>
      <c r="H209" s="30"/>
      <c r="I209" s="31"/>
      <c r="J209" s="29"/>
      <c r="K209" s="30"/>
      <c r="L209" s="39"/>
      <c r="M209" s="36"/>
      <c r="N209" s="37"/>
      <c r="O209" s="37"/>
    </row>
    <row r="210" spans="1:17" ht="14.5" customHeight="1">
      <c r="A210" s="27"/>
      <c r="B210" s="28"/>
      <c r="C210" s="29"/>
      <c r="D210" s="30"/>
      <c r="E210" s="31"/>
      <c r="F210" s="30"/>
      <c r="G210" s="32"/>
      <c r="H210" s="30"/>
      <c r="I210" s="31" t="s">
        <v>32</v>
      </c>
      <c r="J210" s="29" t="s">
        <v>252</v>
      </c>
      <c r="K210" s="30"/>
      <c r="L210" s="39">
        <v>150000000</v>
      </c>
      <c r="M210" s="36" t="s">
        <v>269</v>
      </c>
      <c r="N210" s="37" t="s">
        <v>28</v>
      </c>
      <c r="O210" s="37">
        <v>5.3</v>
      </c>
    </row>
    <row r="211" spans="1:17" ht="14.5" customHeight="1">
      <c r="A211" s="27"/>
      <c r="B211" s="28"/>
      <c r="C211" s="29"/>
      <c r="D211" s="30"/>
      <c r="E211" s="31"/>
      <c r="F211" s="30"/>
      <c r="G211" s="32"/>
      <c r="H211" s="30"/>
      <c r="I211" s="31"/>
      <c r="J211" s="29" t="s">
        <v>248</v>
      </c>
      <c r="K211" s="30"/>
      <c r="L211" s="39"/>
      <c r="M211" s="36" t="s">
        <v>120</v>
      </c>
      <c r="N211" s="37"/>
      <c r="O211" s="37"/>
    </row>
    <row r="212" spans="1:17" ht="14.5" customHeight="1">
      <c r="A212" s="27"/>
      <c r="B212" s="28"/>
      <c r="C212" s="29"/>
      <c r="D212" s="30"/>
      <c r="E212" s="31"/>
      <c r="F212" s="30"/>
      <c r="G212" s="32"/>
      <c r="H212" s="30"/>
      <c r="I212" s="31"/>
      <c r="J212" s="29"/>
      <c r="K212" s="30"/>
      <c r="L212" s="39"/>
      <c r="M212" s="36"/>
      <c r="N212" s="37"/>
      <c r="O212" s="37"/>
    </row>
    <row r="213" spans="1:17" ht="14.5" customHeight="1">
      <c r="A213" s="27"/>
      <c r="B213" s="28"/>
      <c r="C213" s="29"/>
      <c r="D213" s="30"/>
      <c r="E213" s="79" t="s">
        <v>344</v>
      </c>
      <c r="F213" s="30" t="s">
        <v>342</v>
      </c>
      <c r="G213" s="32">
        <v>15</v>
      </c>
      <c r="H213" s="30" t="s">
        <v>345</v>
      </c>
      <c r="I213" s="33">
        <v>9</v>
      </c>
      <c r="J213" s="34" t="s">
        <v>253</v>
      </c>
      <c r="K213" s="35"/>
      <c r="L213" s="39"/>
      <c r="M213" s="36"/>
      <c r="N213" s="37"/>
      <c r="O213" s="37"/>
      <c r="Q213" s="38">
        <f>SUM(L215:L228)</f>
        <v>2438884000</v>
      </c>
    </row>
    <row r="214" spans="1:17" ht="14.5" customHeight="1">
      <c r="A214" s="27"/>
      <c r="B214" s="28"/>
      <c r="C214" s="29"/>
      <c r="D214" s="30"/>
      <c r="E214" s="31"/>
      <c r="F214" s="30" t="s">
        <v>343</v>
      </c>
      <c r="G214" s="32"/>
      <c r="H214" s="30"/>
      <c r="I214" s="33"/>
      <c r="J214" s="34" t="s">
        <v>254</v>
      </c>
      <c r="K214" s="35"/>
      <c r="L214" s="39"/>
      <c r="M214" s="36"/>
      <c r="N214" s="37"/>
      <c r="O214" s="37"/>
    </row>
    <row r="215" spans="1:17" ht="14.5" customHeight="1">
      <c r="A215" s="27"/>
      <c r="B215" s="28"/>
      <c r="C215" s="29"/>
      <c r="D215" s="30"/>
      <c r="E215" s="31"/>
      <c r="F215" s="30"/>
      <c r="G215" s="32"/>
      <c r="H215" s="30"/>
      <c r="I215" s="79" t="s">
        <v>23</v>
      </c>
      <c r="J215" s="29" t="s">
        <v>255</v>
      </c>
      <c r="K215" s="30"/>
      <c r="L215" s="39">
        <v>1002574000</v>
      </c>
      <c r="M215" s="36" t="s">
        <v>40</v>
      </c>
      <c r="N215" s="37" t="s">
        <v>28</v>
      </c>
      <c r="O215" s="37">
        <v>5.3</v>
      </c>
    </row>
    <row r="216" spans="1:17" ht="14.5" customHeight="1">
      <c r="A216" s="27"/>
      <c r="B216" s="28"/>
      <c r="C216" s="29"/>
      <c r="D216" s="30"/>
      <c r="E216" s="31"/>
      <c r="F216" s="30"/>
      <c r="G216" s="32"/>
      <c r="H216" s="30"/>
      <c r="I216" s="31"/>
      <c r="J216" s="29" t="s">
        <v>254</v>
      </c>
      <c r="K216" s="30"/>
      <c r="L216" s="39"/>
      <c r="M216" s="36" t="s">
        <v>254</v>
      </c>
      <c r="N216" s="37"/>
      <c r="O216" s="37"/>
    </row>
    <row r="217" spans="1:17" ht="14.5" customHeight="1">
      <c r="A217" s="27"/>
      <c r="B217" s="28"/>
      <c r="C217" s="29"/>
      <c r="D217" s="30"/>
      <c r="E217" s="31"/>
      <c r="F217" s="30"/>
      <c r="G217" s="32"/>
      <c r="H217" s="30"/>
      <c r="I217" s="31"/>
      <c r="J217" s="29"/>
      <c r="K217" s="30"/>
      <c r="L217" s="39"/>
      <c r="M217" s="36"/>
      <c r="N217" s="37"/>
      <c r="O217" s="37"/>
    </row>
    <row r="218" spans="1:17" ht="14.5" customHeight="1">
      <c r="A218" s="27"/>
      <c r="B218" s="28"/>
      <c r="C218" s="29"/>
      <c r="D218" s="30"/>
      <c r="E218" s="31"/>
      <c r="F218" s="30"/>
      <c r="G218" s="32"/>
      <c r="H218" s="30"/>
      <c r="I218" s="79" t="s">
        <v>30</v>
      </c>
      <c r="J218" s="29" t="s">
        <v>256</v>
      </c>
      <c r="K218" s="30"/>
      <c r="L218" s="39">
        <v>878402000</v>
      </c>
      <c r="M218" s="36" t="s">
        <v>40</v>
      </c>
      <c r="N218" s="37" t="s">
        <v>28</v>
      </c>
      <c r="O218" s="37">
        <v>5.3</v>
      </c>
    </row>
    <row r="219" spans="1:17" ht="14.5" customHeight="1">
      <c r="A219" s="27"/>
      <c r="B219" s="28"/>
      <c r="C219" s="29"/>
      <c r="D219" s="30"/>
      <c r="E219" s="31"/>
      <c r="F219" s="30"/>
      <c r="G219" s="32"/>
      <c r="H219" s="30"/>
      <c r="I219" s="79"/>
      <c r="J219" s="29"/>
      <c r="K219" s="30"/>
      <c r="L219" s="39"/>
      <c r="M219" s="36" t="s">
        <v>254</v>
      </c>
      <c r="N219" s="37"/>
      <c r="O219" s="37"/>
    </row>
    <row r="220" spans="1:17" ht="14.5" customHeight="1">
      <c r="A220" s="27"/>
      <c r="B220" s="28"/>
      <c r="C220" s="29"/>
      <c r="D220" s="30"/>
      <c r="E220" s="31"/>
      <c r="F220" s="30"/>
      <c r="G220" s="32"/>
      <c r="H220" s="30"/>
      <c r="I220" s="31"/>
      <c r="J220" s="29"/>
      <c r="K220" s="30"/>
      <c r="L220" s="39"/>
      <c r="M220" s="36"/>
      <c r="N220" s="37"/>
      <c r="O220" s="37"/>
    </row>
    <row r="221" spans="1:17" ht="14.5" customHeight="1">
      <c r="A221" s="27"/>
      <c r="B221" s="28"/>
      <c r="C221" s="29"/>
      <c r="D221" s="30"/>
      <c r="E221" s="31"/>
      <c r="F221" s="30"/>
      <c r="G221" s="32"/>
      <c r="H221" s="30"/>
      <c r="I221" s="31" t="s">
        <v>32</v>
      </c>
      <c r="J221" s="29" t="s">
        <v>257</v>
      </c>
      <c r="K221" s="30"/>
      <c r="L221" s="39">
        <v>252229000</v>
      </c>
      <c r="M221" s="36" t="s">
        <v>288</v>
      </c>
      <c r="N221" s="37" t="s">
        <v>28</v>
      </c>
      <c r="O221" s="37">
        <v>5.3</v>
      </c>
    </row>
    <row r="222" spans="1:17" ht="14.5" customHeight="1">
      <c r="A222" s="27"/>
      <c r="B222" s="28"/>
      <c r="C222" s="29"/>
      <c r="D222" s="30"/>
      <c r="E222" s="31"/>
      <c r="F222" s="30"/>
      <c r="G222" s="32"/>
      <c r="H222" s="30"/>
      <c r="I222" s="31"/>
      <c r="J222" s="29" t="s">
        <v>258</v>
      </c>
      <c r="K222" s="30"/>
      <c r="L222" s="39"/>
      <c r="M222" s="36" t="s">
        <v>254</v>
      </c>
      <c r="N222" s="37"/>
      <c r="O222" s="37"/>
    </row>
    <row r="223" spans="1:17" ht="14.5" customHeight="1">
      <c r="A223" s="27"/>
      <c r="B223" s="28"/>
      <c r="C223" s="29"/>
      <c r="D223" s="30"/>
      <c r="E223" s="31"/>
      <c r="F223" s="30"/>
      <c r="G223" s="32"/>
      <c r="H223" s="30"/>
      <c r="I223" s="31"/>
      <c r="J223" s="29"/>
      <c r="K223" s="30"/>
      <c r="L223" s="39"/>
      <c r="M223" s="36"/>
      <c r="N223" s="37"/>
      <c r="O223" s="37"/>
    </row>
    <row r="224" spans="1:17" ht="14.5" customHeight="1">
      <c r="A224" s="27"/>
      <c r="B224" s="28"/>
      <c r="C224" s="29"/>
      <c r="D224" s="30"/>
      <c r="E224" s="31"/>
      <c r="F224" s="30"/>
      <c r="G224" s="32"/>
      <c r="H224" s="30"/>
      <c r="I224" s="79" t="s">
        <v>33</v>
      </c>
      <c r="J224" s="29" t="s">
        <v>259</v>
      </c>
      <c r="K224" s="30"/>
      <c r="L224" s="39">
        <v>305679000</v>
      </c>
      <c r="M224" s="36" t="s">
        <v>289</v>
      </c>
      <c r="N224" s="37" t="s">
        <v>28</v>
      </c>
      <c r="O224" s="37">
        <v>5.3</v>
      </c>
    </row>
    <row r="225" spans="1:17" ht="14.5" customHeight="1">
      <c r="A225" s="27"/>
      <c r="B225" s="28"/>
      <c r="C225" s="29"/>
      <c r="D225" s="30"/>
      <c r="E225" s="31"/>
      <c r="F225" s="30"/>
      <c r="G225" s="32"/>
      <c r="H225" s="30"/>
      <c r="I225" s="79"/>
      <c r="J225" s="29"/>
      <c r="K225" s="30"/>
      <c r="L225" s="39"/>
      <c r="M225" s="36" t="s">
        <v>290</v>
      </c>
      <c r="N225" s="37"/>
      <c r="O225" s="37"/>
    </row>
    <row r="226" spans="1:17" ht="14.5" customHeight="1">
      <c r="A226" s="27"/>
      <c r="B226" s="28"/>
      <c r="C226" s="29"/>
      <c r="D226" s="30"/>
      <c r="E226" s="31"/>
      <c r="F226" s="30"/>
      <c r="G226" s="32"/>
      <c r="H226" s="30"/>
      <c r="I226" s="79"/>
      <c r="J226" s="29"/>
      <c r="K226" s="30"/>
      <c r="L226" s="39"/>
      <c r="M226" s="36"/>
      <c r="N226" s="37"/>
      <c r="O226" s="37"/>
    </row>
    <row r="227" spans="1:17" ht="14.5" customHeight="1">
      <c r="A227" s="27" t="s">
        <v>295</v>
      </c>
      <c r="B227" s="28" t="s">
        <v>296</v>
      </c>
      <c r="C227" s="29"/>
      <c r="D227" s="30"/>
      <c r="E227" s="31"/>
      <c r="F227" s="30"/>
      <c r="G227" s="32"/>
      <c r="H227" s="30"/>
      <c r="I227" s="79"/>
      <c r="J227" s="29"/>
      <c r="K227" s="30"/>
      <c r="L227" s="39"/>
      <c r="M227" s="36"/>
      <c r="N227" s="37"/>
      <c r="O227" s="37"/>
    </row>
    <row r="228" spans="1:17" ht="14.5" customHeight="1">
      <c r="A228" s="27"/>
      <c r="B228" s="28"/>
      <c r="C228" s="29"/>
      <c r="D228" s="30"/>
      <c r="E228" s="31"/>
      <c r="F228" s="30"/>
      <c r="G228" s="32"/>
      <c r="H228" s="30"/>
      <c r="I228" s="31"/>
      <c r="J228" s="29"/>
      <c r="K228" s="30"/>
      <c r="L228" s="39"/>
      <c r="M228" s="36"/>
      <c r="N228" s="37"/>
      <c r="O228" s="37"/>
    </row>
    <row r="229" spans="1:17">
      <c r="A229" s="37" t="s">
        <v>23</v>
      </c>
      <c r="B229" s="32" t="s">
        <v>71</v>
      </c>
      <c r="C229" s="29"/>
      <c r="D229" s="30"/>
      <c r="E229" s="31" t="s">
        <v>23</v>
      </c>
      <c r="F229" s="30" t="s">
        <v>150</v>
      </c>
      <c r="G229" s="40">
        <v>17</v>
      </c>
      <c r="H229" s="43" t="s">
        <v>152</v>
      </c>
      <c r="I229" s="33">
        <v>1</v>
      </c>
      <c r="J229" s="34" t="s">
        <v>69</v>
      </c>
      <c r="K229" s="35"/>
      <c r="L229" s="93"/>
      <c r="M229" s="44"/>
      <c r="N229" s="45"/>
      <c r="O229" s="37"/>
      <c r="Q229" s="46">
        <f>SUM(L231:L280)</f>
        <v>5397538000</v>
      </c>
    </row>
    <row r="230" spans="1:17">
      <c r="A230" s="37"/>
      <c r="B230" s="32" t="s">
        <v>355</v>
      </c>
      <c r="C230" s="29"/>
      <c r="D230" s="30"/>
      <c r="E230" s="31"/>
      <c r="F230" s="30" t="s">
        <v>151</v>
      </c>
      <c r="G230" s="40"/>
      <c r="H230" s="43"/>
      <c r="I230" s="33"/>
      <c r="J230" s="34" t="s">
        <v>70</v>
      </c>
      <c r="K230" s="35"/>
      <c r="L230" s="42"/>
      <c r="M230" s="44"/>
      <c r="N230" s="45"/>
      <c r="O230" s="37"/>
    </row>
    <row r="231" spans="1:17">
      <c r="A231" s="37"/>
      <c r="B231" s="32" t="s">
        <v>356</v>
      </c>
      <c r="C231" s="29"/>
      <c r="D231" s="30"/>
      <c r="E231" s="31"/>
      <c r="F231" s="30"/>
      <c r="G231" s="40"/>
      <c r="H231" s="43"/>
      <c r="I231" s="31" t="s">
        <v>23</v>
      </c>
      <c r="J231" s="29" t="s">
        <v>260</v>
      </c>
      <c r="K231" s="35"/>
      <c r="L231" s="42">
        <v>9000000</v>
      </c>
      <c r="M231" s="44" t="s">
        <v>291</v>
      </c>
      <c r="N231" s="45" t="s">
        <v>28</v>
      </c>
      <c r="O231" s="37">
        <v>5.0999999999999996</v>
      </c>
    </row>
    <row r="232" spans="1:17">
      <c r="A232" s="37"/>
      <c r="B232" s="32"/>
      <c r="C232" s="29"/>
      <c r="D232" s="30"/>
      <c r="E232" s="31"/>
      <c r="F232" s="30"/>
      <c r="G232" s="40"/>
      <c r="H232" s="43"/>
      <c r="I232" s="31"/>
      <c r="J232" s="29"/>
      <c r="K232" s="35"/>
      <c r="L232" s="42"/>
      <c r="M232" s="44" t="s">
        <v>74</v>
      </c>
      <c r="N232" s="45"/>
      <c r="O232" s="37"/>
    </row>
    <row r="233" spans="1:17">
      <c r="A233" s="37"/>
      <c r="B233" s="32"/>
      <c r="C233" s="29"/>
      <c r="D233" s="30"/>
      <c r="E233" s="31"/>
      <c r="F233" s="30"/>
      <c r="G233" s="40"/>
      <c r="H233" s="43"/>
      <c r="I233" s="33"/>
      <c r="J233" s="29"/>
      <c r="K233" s="35"/>
      <c r="L233" s="42"/>
      <c r="M233" s="44"/>
      <c r="N233" s="45"/>
      <c r="O233" s="37"/>
    </row>
    <row r="234" spans="1:17">
      <c r="A234" s="37"/>
      <c r="C234" s="29"/>
      <c r="D234" s="30"/>
      <c r="E234" s="31"/>
      <c r="F234" s="30"/>
      <c r="G234" s="40"/>
      <c r="H234" s="43"/>
      <c r="I234" s="79" t="s">
        <v>30</v>
      </c>
      <c r="J234" s="29" t="s">
        <v>72</v>
      </c>
      <c r="K234" s="30"/>
      <c r="L234" s="42">
        <v>612000000</v>
      </c>
      <c r="M234" s="44" t="s">
        <v>291</v>
      </c>
      <c r="N234" s="45" t="s">
        <v>28</v>
      </c>
      <c r="O234" s="37">
        <v>5.0999999999999996</v>
      </c>
    </row>
    <row r="235" spans="1:17">
      <c r="A235" s="27"/>
      <c r="B235" s="28"/>
      <c r="C235" s="29"/>
      <c r="D235" s="30"/>
      <c r="E235" s="31"/>
      <c r="F235" s="30"/>
      <c r="G235" s="40"/>
      <c r="H235" s="43"/>
      <c r="I235" s="31"/>
      <c r="J235" s="29" t="s">
        <v>73</v>
      </c>
      <c r="K235" s="30"/>
      <c r="L235" s="42"/>
      <c r="M235" s="44" t="s">
        <v>74</v>
      </c>
      <c r="N235" s="45"/>
      <c r="O235" s="37"/>
    </row>
    <row r="236" spans="1:17">
      <c r="A236" s="27"/>
      <c r="B236" s="28"/>
      <c r="C236" s="29"/>
      <c r="D236" s="30"/>
      <c r="E236" s="31"/>
      <c r="F236" s="30"/>
      <c r="G236" s="40"/>
      <c r="H236" s="43"/>
      <c r="I236" s="31"/>
      <c r="J236" s="29"/>
      <c r="K236" s="30"/>
      <c r="L236" s="42"/>
      <c r="M236" s="44"/>
      <c r="N236" s="45"/>
      <c r="O236" s="37"/>
    </row>
    <row r="237" spans="1:17">
      <c r="A237" s="27"/>
      <c r="B237" s="28"/>
      <c r="C237" s="29"/>
      <c r="D237" s="30"/>
      <c r="E237" s="31"/>
      <c r="F237" s="30"/>
      <c r="G237" s="40"/>
      <c r="H237" s="43"/>
      <c r="I237" s="79" t="s">
        <v>32</v>
      </c>
      <c r="J237" s="29" t="s">
        <v>136</v>
      </c>
      <c r="K237" s="30"/>
      <c r="L237" s="42">
        <v>100947000</v>
      </c>
      <c r="M237" s="44" t="s">
        <v>291</v>
      </c>
      <c r="N237" s="45" t="s">
        <v>28</v>
      </c>
      <c r="O237" s="37">
        <v>5.0999999999999996</v>
      </c>
    </row>
    <row r="238" spans="1:17">
      <c r="A238" s="27"/>
      <c r="B238" s="28"/>
      <c r="C238" s="29"/>
      <c r="D238" s="30"/>
      <c r="E238" s="31"/>
      <c r="F238" s="30"/>
      <c r="G238" s="40"/>
      <c r="H238" s="43"/>
      <c r="I238" s="31"/>
      <c r="J238" s="29" t="s">
        <v>261</v>
      </c>
      <c r="K238" s="30"/>
      <c r="L238" s="42"/>
      <c r="M238" s="44" t="s">
        <v>74</v>
      </c>
      <c r="N238" s="45"/>
      <c r="O238" s="37"/>
    </row>
    <row r="239" spans="1:17">
      <c r="A239" s="27"/>
      <c r="B239" s="28"/>
      <c r="C239" s="29"/>
      <c r="D239" s="30"/>
      <c r="E239" s="31"/>
      <c r="F239" s="30"/>
      <c r="G239" s="40"/>
      <c r="H239" s="43"/>
      <c r="I239" s="31"/>
      <c r="J239" s="29"/>
      <c r="K239" s="30"/>
      <c r="L239" s="42"/>
      <c r="M239" s="44"/>
      <c r="N239" s="45"/>
      <c r="O239" s="37"/>
    </row>
    <row r="240" spans="1:17">
      <c r="A240" s="27"/>
      <c r="B240" s="28"/>
      <c r="C240" s="29"/>
      <c r="D240" s="30"/>
      <c r="E240" s="31"/>
      <c r="F240" s="30"/>
      <c r="G240" s="40"/>
      <c r="H240" s="43"/>
      <c r="I240" s="79" t="s">
        <v>33</v>
      </c>
      <c r="J240" s="29" t="s">
        <v>134</v>
      </c>
      <c r="K240" s="30"/>
      <c r="L240" s="42">
        <v>678059000</v>
      </c>
      <c r="M240" s="44" t="s">
        <v>291</v>
      </c>
      <c r="N240" s="45" t="s">
        <v>28</v>
      </c>
      <c r="O240" s="37">
        <v>5.0999999999999996</v>
      </c>
    </row>
    <row r="241" spans="1:15">
      <c r="A241" s="27"/>
      <c r="B241" s="28"/>
      <c r="C241" s="29"/>
      <c r="D241" s="30"/>
      <c r="E241" s="31"/>
      <c r="F241" s="30"/>
      <c r="G241" s="40"/>
      <c r="H241" s="43"/>
      <c r="I241" s="31"/>
      <c r="J241" s="29"/>
      <c r="K241" s="30"/>
      <c r="L241" s="42"/>
      <c r="M241" s="44" t="s">
        <v>74</v>
      </c>
      <c r="N241" s="45"/>
      <c r="O241" s="37"/>
    </row>
    <row r="242" spans="1:15">
      <c r="A242" s="27"/>
      <c r="B242" s="28"/>
      <c r="C242" s="29"/>
      <c r="D242" s="30"/>
      <c r="E242" s="31"/>
      <c r="F242" s="30"/>
      <c r="G242" s="40"/>
      <c r="H242" s="43"/>
      <c r="I242" s="31"/>
      <c r="J242" s="29"/>
      <c r="K242" s="30"/>
      <c r="L242" s="42"/>
      <c r="M242" s="44"/>
      <c r="N242" s="45"/>
      <c r="O242" s="37"/>
    </row>
    <row r="243" spans="1:15">
      <c r="A243" s="27"/>
      <c r="B243" s="28"/>
      <c r="C243" s="29"/>
      <c r="D243" s="30"/>
      <c r="E243" s="31"/>
      <c r="F243" s="30"/>
      <c r="G243" s="40"/>
      <c r="H243" s="43"/>
      <c r="I243" s="79" t="s">
        <v>34</v>
      </c>
      <c r="J243" s="29" t="s">
        <v>76</v>
      </c>
      <c r="K243" s="30"/>
      <c r="L243" s="42">
        <v>166840000</v>
      </c>
      <c r="M243" s="44" t="s">
        <v>291</v>
      </c>
      <c r="N243" s="45" t="s">
        <v>28</v>
      </c>
      <c r="O243" s="37">
        <v>5.0999999999999996</v>
      </c>
    </row>
    <row r="244" spans="1:15">
      <c r="A244" s="27"/>
      <c r="B244" s="28"/>
      <c r="C244" s="29"/>
      <c r="D244" s="30"/>
      <c r="E244" s="31"/>
      <c r="F244" s="30"/>
      <c r="G244" s="40"/>
      <c r="H244" s="43"/>
      <c r="I244" s="31"/>
      <c r="J244" s="29"/>
      <c r="K244" s="30"/>
      <c r="L244" s="42"/>
      <c r="M244" s="44" t="s">
        <v>74</v>
      </c>
      <c r="N244" s="45"/>
      <c r="O244" s="37"/>
    </row>
    <row r="245" spans="1:15">
      <c r="A245" s="27"/>
      <c r="B245" s="28"/>
      <c r="C245" s="29"/>
      <c r="D245" s="30"/>
      <c r="E245" s="31"/>
      <c r="F245" s="30"/>
      <c r="G245" s="40"/>
      <c r="H245" s="43"/>
      <c r="I245" s="31"/>
      <c r="J245" s="29"/>
      <c r="K245" s="30"/>
      <c r="L245" s="42"/>
      <c r="M245" s="44"/>
      <c r="N245" s="45"/>
      <c r="O245" s="37"/>
    </row>
    <row r="246" spans="1:15">
      <c r="A246" s="27"/>
      <c r="B246" s="28"/>
      <c r="C246" s="29"/>
      <c r="D246" s="30"/>
      <c r="E246" s="31"/>
      <c r="F246" s="30"/>
      <c r="G246" s="40"/>
      <c r="H246" s="43"/>
      <c r="I246" s="79" t="s">
        <v>47</v>
      </c>
      <c r="J246" s="29" t="s">
        <v>77</v>
      </c>
      <c r="K246" s="30"/>
      <c r="L246" s="42">
        <v>162516000</v>
      </c>
      <c r="M246" s="44" t="s">
        <v>291</v>
      </c>
      <c r="N246" s="45" t="s">
        <v>28</v>
      </c>
      <c r="O246" s="37">
        <v>5.0999999999999996</v>
      </c>
    </row>
    <row r="247" spans="1:15">
      <c r="A247" s="27"/>
      <c r="B247" s="28"/>
      <c r="C247" s="29"/>
      <c r="D247" s="30"/>
      <c r="E247" s="31"/>
      <c r="F247" s="30"/>
      <c r="G247" s="40"/>
      <c r="H247" s="43"/>
      <c r="I247" s="31"/>
      <c r="J247" s="29" t="s">
        <v>78</v>
      </c>
      <c r="K247" s="30"/>
      <c r="L247" s="42"/>
      <c r="M247" s="44" t="s">
        <v>74</v>
      </c>
      <c r="N247" s="45"/>
      <c r="O247" s="37"/>
    </row>
    <row r="248" spans="1:15">
      <c r="A248" s="27"/>
      <c r="B248" s="28"/>
      <c r="C248" s="29"/>
      <c r="D248" s="30"/>
      <c r="E248" s="31"/>
      <c r="F248" s="30"/>
      <c r="G248" s="40"/>
      <c r="H248" s="43"/>
      <c r="I248" s="31"/>
      <c r="J248" s="29"/>
      <c r="K248" s="30"/>
      <c r="L248" s="42"/>
      <c r="M248" s="44"/>
      <c r="N248" s="45"/>
      <c r="O248" s="37"/>
    </row>
    <row r="249" spans="1:15">
      <c r="A249" s="27"/>
      <c r="B249" s="28"/>
      <c r="C249" s="29"/>
      <c r="D249" s="30"/>
      <c r="E249" s="31"/>
      <c r="F249" s="30"/>
      <c r="G249" s="40"/>
      <c r="H249" s="43"/>
      <c r="I249" s="79" t="s">
        <v>48</v>
      </c>
      <c r="J249" s="29" t="s">
        <v>79</v>
      </c>
      <c r="K249" s="30"/>
      <c r="L249" s="42">
        <v>59223000</v>
      </c>
      <c r="M249" s="44" t="s">
        <v>291</v>
      </c>
      <c r="N249" s="45" t="s">
        <v>28</v>
      </c>
      <c r="O249" s="37">
        <v>5.0999999999999996</v>
      </c>
    </row>
    <row r="250" spans="1:15">
      <c r="A250" s="27"/>
      <c r="B250" s="28"/>
      <c r="C250" s="29"/>
      <c r="D250" s="30"/>
      <c r="E250" s="31"/>
      <c r="F250" s="30"/>
      <c r="G250" s="40"/>
      <c r="H250" s="43"/>
      <c r="I250" s="31"/>
      <c r="J250" s="29" t="s">
        <v>135</v>
      </c>
      <c r="K250" s="30"/>
      <c r="L250" s="42"/>
      <c r="M250" s="44" t="s">
        <v>74</v>
      </c>
      <c r="N250" s="45"/>
      <c r="O250" s="37"/>
    </row>
    <row r="251" spans="1:15">
      <c r="A251" s="27"/>
      <c r="B251" s="28"/>
      <c r="C251" s="29"/>
      <c r="D251" s="30"/>
      <c r="E251" s="31"/>
      <c r="F251" s="30"/>
      <c r="G251" s="40"/>
      <c r="H251" s="43"/>
      <c r="I251" s="31"/>
      <c r="J251" s="29"/>
      <c r="K251" s="30"/>
      <c r="L251" s="42"/>
      <c r="M251" s="44"/>
      <c r="N251" s="45"/>
      <c r="O251" s="37"/>
    </row>
    <row r="252" spans="1:15">
      <c r="A252" s="27"/>
      <c r="B252" s="28"/>
      <c r="C252" s="29"/>
      <c r="D252" s="30"/>
      <c r="E252" s="31"/>
      <c r="F252" s="30"/>
      <c r="G252" s="40"/>
      <c r="H252" s="43"/>
      <c r="I252" s="79" t="s">
        <v>49</v>
      </c>
      <c r="J252" s="29" t="s">
        <v>80</v>
      </c>
      <c r="K252" s="30"/>
      <c r="L252" s="42">
        <v>49764000</v>
      </c>
      <c r="M252" s="44" t="s">
        <v>291</v>
      </c>
      <c r="N252" s="45" t="s">
        <v>28</v>
      </c>
      <c r="O252" s="37">
        <v>5.0999999999999996</v>
      </c>
    </row>
    <row r="253" spans="1:15">
      <c r="A253" s="27"/>
      <c r="B253" s="28"/>
      <c r="C253" s="29"/>
      <c r="D253" s="30"/>
      <c r="E253" s="31"/>
      <c r="F253" s="30"/>
      <c r="G253" s="40"/>
      <c r="H253" s="43"/>
      <c r="I253" s="31"/>
      <c r="J253" s="29" t="s">
        <v>81</v>
      </c>
      <c r="K253" s="30"/>
      <c r="L253" s="42"/>
      <c r="M253" s="44" t="s">
        <v>74</v>
      </c>
      <c r="N253" s="45"/>
      <c r="O253" s="37"/>
    </row>
    <row r="254" spans="1:15">
      <c r="A254" s="27"/>
      <c r="B254" s="28"/>
      <c r="C254" s="29"/>
      <c r="D254" s="30"/>
      <c r="E254" s="31"/>
      <c r="F254" s="30"/>
      <c r="G254" s="40"/>
      <c r="H254" s="43"/>
      <c r="I254" s="31"/>
      <c r="J254" s="29"/>
      <c r="K254" s="30"/>
      <c r="L254" s="42"/>
      <c r="M254" s="44"/>
      <c r="N254" s="45"/>
      <c r="O254" s="37"/>
    </row>
    <row r="255" spans="1:15">
      <c r="A255" s="27"/>
      <c r="B255" s="28"/>
      <c r="C255" s="29"/>
      <c r="D255" s="30"/>
      <c r="E255" s="31"/>
      <c r="F255" s="30"/>
      <c r="G255" s="40"/>
      <c r="H255" s="43"/>
      <c r="I255" s="79" t="s">
        <v>50</v>
      </c>
      <c r="J255" s="29" t="s">
        <v>82</v>
      </c>
      <c r="K255" s="30"/>
      <c r="L255" s="42">
        <v>116000000</v>
      </c>
      <c r="M255" s="44" t="s">
        <v>291</v>
      </c>
      <c r="N255" s="45" t="s">
        <v>28</v>
      </c>
      <c r="O255" s="37">
        <v>5.0999999999999996</v>
      </c>
    </row>
    <row r="256" spans="1:15">
      <c r="A256" s="27"/>
      <c r="B256" s="28"/>
      <c r="C256" s="29"/>
      <c r="D256" s="30"/>
      <c r="E256" s="31"/>
      <c r="F256" s="30"/>
      <c r="G256" s="40"/>
      <c r="H256" s="43"/>
      <c r="I256" s="31"/>
      <c r="J256" s="29"/>
      <c r="K256" s="30"/>
      <c r="L256" s="42"/>
      <c r="M256" s="44" t="s">
        <v>74</v>
      </c>
      <c r="N256" s="45"/>
      <c r="O256" s="37"/>
    </row>
    <row r="257" spans="1:15">
      <c r="A257" s="27"/>
      <c r="B257" s="28"/>
      <c r="C257" s="29"/>
      <c r="D257" s="30"/>
      <c r="E257" s="31"/>
      <c r="F257" s="30"/>
      <c r="G257" s="40"/>
      <c r="H257" s="43"/>
      <c r="I257" s="31"/>
      <c r="J257" s="29"/>
      <c r="K257" s="30"/>
      <c r="L257" s="42"/>
      <c r="M257" s="44"/>
      <c r="N257" s="45"/>
      <c r="O257" s="37"/>
    </row>
    <row r="258" spans="1:15">
      <c r="A258" s="27"/>
      <c r="B258" s="28"/>
      <c r="C258" s="29"/>
      <c r="D258" s="30"/>
      <c r="E258" s="31"/>
      <c r="F258" s="30"/>
      <c r="G258" s="40"/>
      <c r="H258" s="43"/>
      <c r="I258" s="79" t="s">
        <v>51</v>
      </c>
      <c r="J258" s="29" t="s">
        <v>137</v>
      </c>
      <c r="K258" s="30"/>
      <c r="L258" s="42">
        <v>295596000</v>
      </c>
      <c r="M258" s="44" t="s">
        <v>291</v>
      </c>
      <c r="N258" s="45" t="s">
        <v>28</v>
      </c>
      <c r="O258" s="37">
        <v>5.0999999999999996</v>
      </c>
    </row>
    <row r="259" spans="1:15">
      <c r="A259" s="27"/>
      <c r="B259" s="28"/>
      <c r="C259" s="29"/>
      <c r="D259" s="30"/>
      <c r="E259" s="31"/>
      <c r="F259" s="30"/>
      <c r="G259" s="40"/>
      <c r="H259" s="43"/>
      <c r="I259" s="31"/>
      <c r="J259" s="29"/>
      <c r="K259" s="30"/>
      <c r="L259" s="42"/>
      <c r="M259" s="44" t="s">
        <v>74</v>
      </c>
      <c r="N259" s="45"/>
      <c r="O259" s="37"/>
    </row>
    <row r="260" spans="1:15">
      <c r="A260" s="27"/>
      <c r="B260" s="28"/>
      <c r="C260" s="29"/>
      <c r="D260" s="30"/>
      <c r="E260" s="31"/>
      <c r="F260" s="30"/>
      <c r="G260" s="40"/>
      <c r="H260" s="43"/>
      <c r="I260" s="31"/>
      <c r="J260" s="29"/>
      <c r="K260" s="30"/>
      <c r="L260" s="42"/>
      <c r="M260" s="44"/>
      <c r="N260" s="45"/>
      <c r="O260" s="37"/>
    </row>
    <row r="261" spans="1:15">
      <c r="A261" s="27"/>
      <c r="B261" s="28"/>
      <c r="C261" s="29"/>
      <c r="D261" s="30"/>
      <c r="E261" s="31"/>
      <c r="F261" s="30"/>
      <c r="G261" s="40"/>
      <c r="H261" s="43"/>
      <c r="I261" s="79" t="s">
        <v>52</v>
      </c>
      <c r="J261" s="29" t="s">
        <v>138</v>
      </c>
      <c r="K261" s="30"/>
      <c r="L261" s="42">
        <v>757789000</v>
      </c>
      <c r="M261" s="44" t="s">
        <v>291</v>
      </c>
      <c r="N261" s="45" t="s">
        <v>28</v>
      </c>
      <c r="O261" s="37">
        <v>5.0999999999999996</v>
      </c>
    </row>
    <row r="262" spans="1:15">
      <c r="A262" s="27"/>
      <c r="B262" s="28"/>
      <c r="C262" s="29"/>
      <c r="D262" s="30"/>
      <c r="E262" s="31"/>
      <c r="F262" s="30"/>
      <c r="G262" s="40"/>
      <c r="H262" s="43"/>
      <c r="I262" s="31"/>
      <c r="J262" s="29" t="s">
        <v>139</v>
      </c>
      <c r="K262" s="30"/>
      <c r="L262" s="42"/>
      <c r="M262" s="44" t="s">
        <v>74</v>
      </c>
      <c r="N262" s="45"/>
      <c r="O262" s="37"/>
    </row>
    <row r="263" spans="1:15">
      <c r="A263" s="27"/>
      <c r="B263" s="28"/>
      <c r="C263" s="29"/>
      <c r="D263" s="30"/>
      <c r="E263" s="31"/>
      <c r="F263" s="30"/>
      <c r="G263" s="40"/>
      <c r="H263" s="43"/>
      <c r="I263" s="31"/>
      <c r="J263" s="29"/>
      <c r="K263" s="30"/>
      <c r="L263" s="42"/>
      <c r="M263" s="44"/>
      <c r="N263" s="45"/>
      <c r="O263" s="37"/>
    </row>
    <row r="264" spans="1:15">
      <c r="A264" s="27"/>
      <c r="B264" s="28"/>
      <c r="C264" s="29"/>
      <c r="D264" s="30"/>
      <c r="E264" s="31"/>
      <c r="F264" s="30"/>
      <c r="G264" s="40"/>
      <c r="H264" s="43"/>
      <c r="I264" s="79" t="s">
        <v>53</v>
      </c>
      <c r="J264" s="29" t="s">
        <v>140</v>
      </c>
      <c r="K264" s="30"/>
      <c r="L264" s="42">
        <v>399220000</v>
      </c>
      <c r="M264" s="44" t="s">
        <v>291</v>
      </c>
      <c r="N264" s="45" t="s">
        <v>28</v>
      </c>
      <c r="O264" s="37">
        <v>5.0999999999999996</v>
      </c>
    </row>
    <row r="265" spans="1:15">
      <c r="A265" s="27"/>
      <c r="B265" s="28"/>
      <c r="C265" s="29"/>
      <c r="D265" s="30"/>
      <c r="E265" s="31"/>
      <c r="F265" s="30"/>
      <c r="G265" s="40"/>
      <c r="H265" s="43"/>
      <c r="I265" s="31"/>
      <c r="J265" s="29" t="s">
        <v>141</v>
      </c>
      <c r="K265" s="30"/>
      <c r="L265" s="42"/>
      <c r="M265" s="44" t="s">
        <v>74</v>
      </c>
      <c r="N265" s="45"/>
      <c r="O265" s="37"/>
    </row>
    <row r="266" spans="1:15">
      <c r="A266" s="27"/>
      <c r="B266" s="28"/>
      <c r="C266" s="29"/>
      <c r="D266" s="30"/>
      <c r="E266" s="31"/>
      <c r="F266" s="30"/>
      <c r="G266" s="40"/>
      <c r="H266" s="43"/>
      <c r="I266" s="31"/>
      <c r="J266" s="29"/>
      <c r="K266" s="30"/>
      <c r="L266" s="42"/>
      <c r="M266" s="44"/>
      <c r="N266" s="45"/>
      <c r="O266" s="37"/>
    </row>
    <row r="267" spans="1:15">
      <c r="A267" s="27"/>
      <c r="B267" s="28"/>
      <c r="C267" s="29"/>
      <c r="D267" s="30"/>
      <c r="E267" s="31"/>
      <c r="F267" s="30"/>
      <c r="G267" s="40"/>
      <c r="H267" s="43"/>
      <c r="I267" s="79" t="s">
        <v>54</v>
      </c>
      <c r="J267" s="29" t="s">
        <v>83</v>
      </c>
      <c r="K267" s="30"/>
      <c r="L267" s="42">
        <v>44100000</v>
      </c>
      <c r="M267" s="44" t="s">
        <v>291</v>
      </c>
      <c r="N267" s="45" t="s">
        <v>28</v>
      </c>
      <c r="O267" s="37">
        <v>5.0999999999999996</v>
      </c>
    </row>
    <row r="268" spans="1:15">
      <c r="A268" s="27"/>
      <c r="B268" s="28"/>
      <c r="C268" s="29"/>
      <c r="D268" s="30"/>
      <c r="E268" s="31"/>
      <c r="F268" s="30"/>
      <c r="G268" s="40"/>
      <c r="H268" s="43"/>
      <c r="I268" s="31"/>
      <c r="J268" s="29" t="s">
        <v>84</v>
      </c>
      <c r="K268" s="30"/>
      <c r="L268" s="42"/>
      <c r="M268" s="44" t="s">
        <v>74</v>
      </c>
      <c r="N268" s="45"/>
      <c r="O268" s="37"/>
    </row>
    <row r="269" spans="1:15">
      <c r="A269" s="27"/>
      <c r="B269" s="28"/>
      <c r="C269" s="29"/>
      <c r="D269" s="30"/>
      <c r="E269" s="31"/>
      <c r="F269" s="30"/>
      <c r="G269" s="40"/>
      <c r="H269" s="43"/>
      <c r="I269" s="31"/>
      <c r="J269" s="29"/>
      <c r="K269" s="30"/>
      <c r="L269" s="42"/>
      <c r="M269" s="44"/>
      <c r="N269" s="45"/>
      <c r="O269" s="37"/>
    </row>
    <row r="270" spans="1:15">
      <c r="A270" s="27"/>
      <c r="B270" s="28"/>
      <c r="C270" s="29"/>
      <c r="D270" s="30"/>
      <c r="E270" s="31"/>
      <c r="F270" s="30"/>
      <c r="G270" s="40"/>
      <c r="H270" s="43"/>
      <c r="I270" s="79" t="s">
        <v>55</v>
      </c>
      <c r="J270" s="29" t="s">
        <v>142</v>
      </c>
      <c r="K270" s="30"/>
      <c r="L270" s="42">
        <v>624802000</v>
      </c>
      <c r="M270" s="44" t="s">
        <v>291</v>
      </c>
      <c r="N270" s="45" t="s">
        <v>28</v>
      </c>
      <c r="O270" s="37">
        <v>5.0999999999999996</v>
      </c>
    </row>
    <row r="271" spans="1:15">
      <c r="A271" s="27"/>
      <c r="B271" s="28"/>
      <c r="C271" s="29"/>
      <c r="D271" s="30"/>
      <c r="E271" s="31"/>
      <c r="F271" s="30"/>
      <c r="G271" s="40"/>
      <c r="H271" s="43"/>
      <c r="I271" s="31"/>
      <c r="J271" s="29" t="s">
        <v>74</v>
      </c>
      <c r="K271" s="30"/>
      <c r="L271" s="42"/>
      <c r="M271" s="44" t="s">
        <v>74</v>
      </c>
      <c r="N271" s="45"/>
      <c r="O271" s="37"/>
    </row>
    <row r="272" spans="1:15">
      <c r="A272" s="27"/>
      <c r="B272" s="28"/>
      <c r="C272" s="29"/>
      <c r="D272" s="30"/>
      <c r="E272" s="31"/>
      <c r="F272" s="30"/>
      <c r="G272" s="40"/>
      <c r="H272" s="43"/>
      <c r="I272" s="31"/>
      <c r="J272" s="29"/>
      <c r="K272" s="30"/>
      <c r="L272" s="42"/>
      <c r="M272" s="44"/>
      <c r="N272" s="45"/>
      <c r="O272" s="37"/>
    </row>
    <row r="273" spans="1:17">
      <c r="A273" s="27"/>
      <c r="B273" s="28"/>
      <c r="C273" s="29"/>
      <c r="D273" s="30"/>
      <c r="E273" s="31"/>
      <c r="F273" s="30"/>
      <c r="G273" s="40"/>
      <c r="H273" s="43"/>
      <c r="I273" s="79" t="s">
        <v>56</v>
      </c>
      <c r="J273" s="29" t="s">
        <v>142</v>
      </c>
      <c r="K273" s="30"/>
      <c r="L273" s="42">
        <v>189912000</v>
      </c>
      <c r="M273" s="44" t="s">
        <v>291</v>
      </c>
      <c r="N273" s="45" t="s">
        <v>28</v>
      </c>
      <c r="O273" s="37">
        <v>5.0999999999999996</v>
      </c>
    </row>
    <row r="274" spans="1:17">
      <c r="A274" s="27"/>
      <c r="B274" s="28"/>
      <c r="C274" s="29"/>
      <c r="D274" s="30"/>
      <c r="E274" s="31"/>
      <c r="F274" s="30"/>
      <c r="G274" s="40"/>
      <c r="H274" s="43"/>
      <c r="I274" s="31"/>
      <c r="J274" s="29" t="s">
        <v>143</v>
      </c>
      <c r="K274" s="30"/>
      <c r="L274" s="42"/>
      <c r="M274" s="44" t="s">
        <v>74</v>
      </c>
      <c r="N274" s="45"/>
      <c r="O274" s="37"/>
    </row>
    <row r="275" spans="1:17">
      <c r="A275" s="27"/>
      <c r="B275" s="28"/>
      <c r="C275" s="29"/>
      <c r="D275" s="30"/>
      <c r="E275" s="31"/>
      <c r="F275" s="30"/>
      <c r="G275" s="40"/>
      <c r="H275" s="43"/>
      <c r="I275" s="31"/>
      <c r="J275" s="29"/>
      <c r="K275" s="30"/>
      <c r="L275" s="42"/>
      <c r="M275" s="44"/>
      <c r="N275" s="45"/>
      <c r="O275" s="37"/>
    </row>
    <row r="276" spans="1:17">
      <c r="A276" s="27"/>
      <c r="B276" s="28"/>
      <c r="C276" s="29"/>
      <c r="D276" s="30"/>
      <c r="E276" s="31"/>
      <c r="F276" s="30"/>
      <c r="G276" s="40"/>
      <c r="H276" s="43"/>
      <c r="I276" s="79" t="s">
        <v>57</v>
      </c>
      <c r="J276" s="29" t="s">
        <v>85</v>
      </c>
      <c r="K276" s="30"/>
      <c r="L276" s="42">
        <v>847275000</v>
      </c>
      <c r="M276" s="44" t="s">
        <v>291</v>
      </c>
      <c r="N276" s="45" t="s">
        <v>28</v>
      </c>
      <c r="O276" s="37">
        <v>5.0999999999999996</v>
      </c>
    </row>
    <row r="277" spans="1:17">
      <c r="A277" s="27"/>
      <c r="B277" s="28"/>
      <c r="C277" s="29"/>
      <c r="D277" s="30"/>
      <c r="E277" s="31"/>
      <c r="F277" s="30"/>
      <c r="G277" s="40"/>
      <c r="H277" s="43"/>
      <c r="I277" s="31"/>
      <c r="J277" s="29" t="s">
        <v>75</v>
      </c>
      <c r="K277" s="30"/>
      <c r="L277" s="42"/>
      <c r="M277" s="44" t="s">
        <v>74</v>
      </c>
      <c r="N277" s="45"/>
      <c r="O277" s="37"/>
    </row>
    <row r="278" spans="1:17">
      <c r="A278" s="27"/>
      <c r="B278" s="28"/>
      <c r="C278" s="29"/>
      <c r="D278" s="30"/>
      <c r="E278" s="31"/>
      <c r="F278" s="30"/>
      <c r="G278" s="40"/>
      <c r="H278" s="43"/>
      <c r="I278" s="31"/>
      <c r="J278" s="29"/>
      <c r="K278" s="30"/>
      <c r="L278" s="42"/>
      <c r="M278" s="44"/>
      <c r="N278" s="45"/>
      <c r="O278" s="37"/>
    </row>
    <row r="279" spans="1:17">
      <c r="A279" s="27"/>
      <c r="B279" s="28"/>
      <c r="C279" s="29"/>
      <c r="D279" s="30"/>
      <c r="E279" s="31"/>
      <c r="F279" s="30"/>
      <c r="G279" s="40"/>
      <c r="H279" s="43"/>
      <c r="I279" s="79" t="s">
        <v>220</v>
      </c>
      <c r="J279" s="29" t="s">
        <v>262</v>
      </c>
      <c r="K279" s="30"/>
      <c r="L279" s="42">
        <v>284495000</v>
      </c>
      <c r="M279" s="44" t="s">
        <v>291</v>
      </c>
      <c r="N279" s="45" t="s">
        <v>28</v>
      </c>
      <c r="O279" s="37">
        <v>5.0999999999999996</v>
      </c>
    </row>
    <row r="280" spans="1:17">
      <c r="A280" s="27"/>
      <c r="B280" s="28"/>
      <c r="C280" s="29"/>
      <c r="D280" s="30"/>
      <c r="E280" s="31"/>
      <c r="F280" s="30"/>
      <c r="G280" s="40"/>
      <c r="H280" s="43"/>
      <c r="I280" s="31"/>
      <c r="J280" s="29" t="s">
        <v>263</v>
      </c>
      <c r="K280" s="30"/>
      <c r="L280" s="42"/>
      <c r="M280" s="44" t="s">
        <v>74</v>
      </c>
      <c r="N280" s="45"/>
      <c r="O280" s="37"/>
    </row>
    <row r="281" spans="1:17">
      <c r="A281" s="27"/>
      <c r="B281" s="28"/>
      <c r="C281" s="29"/>
      <c r="D281" s="30"/>
      <c r="E281" s="31"/>
      <c r="F281" s="30"/>
      <c r="G281" s="40"/>
      <c r="H281" s="43"/>
      <c r="I281" s="31"/>
      <c r="J281" s="29"/>
      <c r="K281" s="30"/>
      <c r="L281" s="42"/>
      <c r="M281" s="44"/>
      <c r="N281" s="45"/>
      <c r="O281" s="37"/>
    </row>
    <row r="282" spans="1:17">
      <c r="A282" s="27"/>
      <c r="B282" s="28"/>
      <c r="C282" s="29"/>
      <c r="D282" s="30"/>
      <c r="E282" s="31" t="s">
        <v>30</v>
      </c>
      <c r="F282" s="30" t="s">
        <v>150</v>
      </c>
      <c r="G282" s="40">
        <v>5</v>
      </c>
      <c r="H282" s="43" t="s">
        <v>152</v>
      </c>
      <c r="I282" s="33">
        <v>2</v>
      </c>
      <c r="J282" s="34" t="s">
        <v>132</v>
      </c>
      <c r="K282" s="35"/>
      <c r="L282" s="42"/>
      <c r="M282" s="44"/>
      <c r="N282" s="45"/>
      <c r="O282" s="37"/>
      <c r="Q282" s="46">
        <f>SUM(L284:L297)</f>
        <v>970835000</v>
      </c>
    </row>
    <row r="283" spans="1:17">
      <c r="A283" s="27"/>
      <c r="B283" s="28"/>
      <c r="C283" s="29"/>
      <c r="D283" s="30"/>
      <c r="E283" s="31"/>
      <c r="F283" s="30" t="s">
        <v>153</v>
      </c>
      <c r="G283" s="40"/>
      <c r="H283" s="43"/>
      <c r="I283" s="33"/>
      <c r="J283" s="34" t="s">
        <v>133</v>
      </c>
      <c r="K283" s="35"/>
      <c r="L283" s="42"/>
      <c r="M283" s="44"/>
      <c r="N283" s="45"/>
      <c r="O283" s="37"/>
    </row>
    <row r="284" spans="1:17">
      <c r="A284" s="27"/>
      <c r="B284" s="28"/>
      <c r="C284" s="29"/>
      <c r="D284" s="30"/>
      <c r="E284" s="31"/>
      <c r="F284" s="30"/>
      <c r="G284" s="40"/>
      <c r="H284" s="43"/>
      <c r="I284" s="79" t="s">
        <v>23</v>
      </c>
      <c r="J284" s="29" t="s">
        <v>144</v>
      </c>
      <c r="K284" s="30"/>
      <c r="L284" s="42">
        <v>363825000</v>
      </c>
      <c r="M284" s="44" t="s">
        <v>291</v>
      </c>
      <c r="N284" s="45" t="s">
        <v>28</v>
      </c>
      <c r="O284" s="37">
        <v>5.0999999999999996</v>
      </c>
    </row>
    <row r="285" spans="1:17">
      <c r="A285" s="27"/>
      <c r="B285" s="28"/>
      <c r="C285" s="29"/>
      <c r="D285" s="30"/>
      <c r="E285" s="31"/>
      <c r="F285" s="30"/>
      <c r="G285" s="40"/>
      <c r="H285" s="43"/>
      <c r="I285" s="31"/>
      <c r="J285" s="29" t="s">
        <v>75</v>
      </c>
      <c r="K285" s="30"/>
      <c r="L285" s="42"/>
      <c r="M285" s="44" t="s">
        <v>74</v>
      </c>
      <c r="N285" s="45"/>
      <c r="O285" s="37"/>
    </row>
    <row r="286" spans="1:17">
      <c r="A286" s="27"/>
      <c r="B286" s="28"/>
      <c r="C286" s="29"/>
      <c r="D286" s="30"/>
      <c r="E286" s="31"/>
      <c r="F286" s="30"/>
      <c r="G286" s="40"/>
      <c r="H286" s="43"/>
      <c r="I286" s="31"/>
      <c r="J286" s="29"/>
      <c r="K286" s="30"/>
      <c r="L286" s="42"/>
      <c r="M286" s="44"/>
      <c r="N286" s="45"/>
      <c r="O286" s="37"/>
    </row>
    <row r="287" spans="1:17">
      <c r="A287" s="27"/>
      <c r="B287" s="28"/>
      <c r="C287" s="29"/>
      <c r="D287" s="30"/>
      <c r="E287" s="31"/>
      <c r="F287" s="30"/>
      <c r="G287" s="40"/>
      <c r="H287" s="43"/>
      <c r="I287" s="79" t="s">
        <v>30</v>
      </c>
      <c r="J287" s="29" t="s">
        <v>86</v>
      </c>
      <c r="K287" s="30"/>
      <c r="L287" s="42">
        <v>400000000</v>
      </c>
      <c r="M287" s="44" t="s">
        <v>291</v>
      </c>
      <c r="N287" s="45" t="s">
        <v>28</v>
      </c>
      <c r="O287" s="37">
        <v>5.0999999999999996</v>
      </c>
    </row>
    <row r="288" spans="1:17">
      <c r="A288" s="27"/>
      <c r="B288" s="28"/>
      <c r="C288" s="29"/>
      <c r="D288" s="30"/>
      <c r="E288" s="31"/>
      <c r="F288" s="30"/>
      <c r="G288" s="40"/>
      <c r="H288" s="43"/>
      <c r="I288" s="31"/>
      <c r="J288" s="29" t="s">
        <v>87</v>
      </c>
      <c r="K288" s="30"/>
      <c r="L288" s="42"/>
      <c r="M288" s="44" t="s">
        <v>74</v>
      </c>
      <c r="N288" s="45"/>
      <c r="O288" s="37"/>
    </row>
    <row r="289" spans="1:17">
      <c r="A289" s="27"/>
      <c r="B289" s="28"/>
      <c r="C289" s="29"/>
      <c r="D289" s="30"/>
      <c r="E289" s="31"/>
      <c r="F289" s="30"/>
      <c r="G289" s="40"/>
      <c r="H289" s="43"/>
      <c r="I289" s="31"/>
      <c r="J289" s="29"/>
      <c r="K289" s="30"/>
      <c r="L289" s="42"/>
      <c r="M289" s="44"/>
      <c r="N289" s="45"/>
      <c r="O289" s="37"/>
    </row>
    <row r="290" spans="1:17">
      <c r="A290" s="27"/>
      <c r="B290" s="28"/>
      <c r="C290" s="29"/>
      <c r="D290" s="30"/>
      <c r="E290" s="31"/>
      <c r="F290" s="30"/>
      <c r="G290" s="40"/>
      <c r="H290" s="43"/>
      <c r="I290" s="79" t="s">
        <v>32</v>
      </c>
      <c r="J290" s="29" t="s">
        <v>264</v>
      </c>
      <c r="K290" s="30"/>
      <c r="L290" s="42">
        <v>24000000</v>
      </c>
      <c r="M290" s="44" t="s">
        <v>291</v>
      </c>
      <c r="N290" s="45" t="s">
        <v>28</v>
      </c>
      <c r="O290" s="37">
        <v>5.0999999999999996</v>
      </c>
    </row>
    <row r="291" spans="1:17">
      <c r="A291" s="27"/>
      <c r="B291" s="28"/>
      <c r="C291" s="29"/>
      <c r="D291" s="30"/>
      <c r="E291" s="31"/>
      <c r="F291" s="30"/>
      <c r="G291" s="40"/>
      <c r="H291" s="43"/>
      <c r="I291" s="31"/>
      <c r="J291" s="29"/>
      <c r="K291" s="30"/>
      <c r="L291" s="42"/>
      <c r="M291" s="44" t="s">
        <v>74</v>
      </c>
      <c r="N291" s="45"/>
      <c r="O291" s="37"/>
    </row>
    <row r="292" spans="1:17">
      <c r="A292" s="27"/>
      <c r="B292" s="28"/>
      <c r="C292" s="29"/>
      <c r="D292" s="30"/>
      <c r="E292" s="31"/>
      <c r="F292" s="30"/>
      <c r="G292" s="40"/>
      <c r="H292" s="43"/>
      <c r="I292" s="31"/>
      <c r="J292" s="29"/>
      <c r="K292" s="30"/>
      <c r="L292" s="42"/>
      <c r="M292" s="44"/>
      <c r="N292" s="45"/>
      <c r="O292" s="37"/>
    </row>
    <row r="293" spans="1:17">
      <c r="A293" s="27"/>
      <c r="B293" s="28"/>
      <c r="C293" s="29"/>
      <c r="D293" s="30"/>
      <c r="E293" s="31"/>
      <c r="F293" s="30"/>
      <c r="G293" s="40"/>
      <c r="H293" s="43"/>
      <c r="I293" s="79" t="s">
        <v>33</v>
      </c>
      <c r="J293" s="29" t="s">
        <v>86</v>
      </c>
      <c r="K293" s="30"/>
      <c r="L293" s="42">
        <v>97860000</v>
      </c>
      <c r="M293" s="44" t="s">
        <v>291</v>
      </c>
      <c r="N293" s="45" t="s">
        <v>28</v>
      </c>
      <c r="O293" s="37">
        <v>5.0999999999999996</v>
      </c>
    </row>
    <row r="294" spans="1:17">
      <c r="A294" s="27"/>
      <c r="B294" s="28"/>
      <c r="C294" s="29"/>
      <c r="D294" s="30"/>
      <c r="E294" s="31"/>
      <c r="F294" s="30"/>
      <c r="G294" s="40"/>
      <c r="H294" s="43"/>
      <c r="I294" s="31"/>
      <c r="J294" s="29" t="s">
        <v>88</v>
      </c>
      <c r="K294" s="30"/>
      <c r="L294" s="42"/>
      <c r="M294" s="44" t="s">
        <v>74</v>
      </c>
      <c r="N294" s="45"/>
      <c r="O294" s="37"/>
    </row>
    <row r="295" spans="1:17">
      <c r="A295" s="27"/>
      <c r="B295" s="28"/>
      <c r="C295" s="29"/>
      <c r="D295" s="30"/>
      <c r="E295" s="31"/>
      <c r="F295" s="30"/>
      <c r="G295" s="40"/>
      <c r="H295" s="43"/>
      <c r="I295" s="31"/>
      <c r="J295" s="29"/>
      <c r="K295" s="30"/>
      <c r="L295" s="42"/>
      <c r="M295" s="44"/>
      <c r="N295" s="45"/>
      <c r="O295" s="37"/>
    </row>
    <row r="296" spans="1:17">
      <c r="A296" s="27"/>
      <c r="B296" s="28"/>
      <c r="C296" s="29"/>
      <c r="D296" s="30"/>
      <c r="E296" s="31"/>
      <c r="F296" s="30"/>
      <c r="G296" s="40"/>
      <c r="H296" s="43"/>
      <c r="I296" s="79" t="s">
        <v>34</v>
      </c>
      <c r="J296" s="29" t="s">
        <v>86</v>
      </c>
      <c r="K296" s="30"/>
      <c r="L296" s="42">
        <v>85150000</v>
      </c>
      <c r="M296" s="44" t="s">
        <v>291</v>
      </c>
      <c r="N296" s="45" t="s">
        <v>28</v>
      </c>
      <c r="O296" s="37">
        <v>5.0999999999999996</v>
      </c>
    </row>
    <row r="297" spans="1:17">
      <c r="A297" s="27"/>
      <c r="B297" s="28"/>
      <c r="C297" s="29"/>
      <c r="D297" s="30"/>
      <c r="E297" s="31"/>
      <c r="F297" s="30"/>
      <c r="G297" s="40"/>
      <c r="H297" s="43"/>
      <c r="I297" s="31"/>
      <c r="J297" s="29" t="s">
        <v>89</v>
      </c>
      <c r="K297" s="30"/>
      <c r="L297" s="42"/>
      <c r="M297" s="44" t="s">
        <v>74</v>
      </c>
      <c r="N297" s="45"/>
      <c r="O297" s="37"/>
    </row>
    <row r="298" spans="1:17">
      <c r="A298" s="27"/>
      <c r="B298" s="28"/>
      <c r="C298" s="29"/>
      <c r="D298" s="30"/>
      <c r="E298" s="31"/>
      <c r="F298" s="30"/>
      <c r="G298" s="40"/>
      <c r="H298" s="43"/>
      <c r="I298" s="31"/>
      <c r="J298" s="29"/>
      <c r="K298" s="30"/>
      <c r="L298" s="42"/>
      <c r="M298" s="44"/>
      <c r="N298" s="45"/>
      <c r="O298" s="37"/>
    </row>
    <row r="299" spans="1:17">
      <c r="A299" s="27"/>
      <c r="B299" s="28"/>
      <c r="C299" s="29"/>
      <c r="D299" s="30"/>
      <c r="E299" s="31" t="s">
        <v>32</v>
      </c>
      <c r="F299" s="30" t="s">
        <v>154</v>
      </c>
      <c r="G299" s="40">
        <v>1</v>
      </c>
      <c r="H299" s="43" t="s">
        <v>152</v>
      </c>
      <c r="I299" s="33">
        <v>3</v>
      </c>
      <c r="J299" s="34" t="s">
        <v>90</v>
      </c>
      <c r="K299" s="35"/>
      <c r="L299" s="42"/>
      <c r="M299" s="44"/>
      <c r="N299" s="45"/>
      <c r="O299" s="37"/>
      <c r="Q299" s="46">
        <f>SUM(L301:L302)</f>
        <v>481925000</v>
      </c>
    </row>
    <row r="300" spans="1:17">
      <c r="A300" s="27"/>
      <c r="B300" s="28"/>
      <c r="C300" s="29"/>
      <c r="D300" s="30"/>
      <c r="E300" s="31"/>
      <c r="F300" s="30" t="s">
        <v>155</v>
      </c>
      <c r="G300" s="40"/>
      <c r="H300" s="43"/>
      <c r="I300" s="33"/>
      <c r="J300" s="34" t="s">
        <v>91</v>
      </c>
      <c r="K300" s="35"/>
      <c r="L300" s="42"/>
      <c r="M300" s="44"/>
      <c r="N300" s="45"/>
      <c r="O300" s="37"/>
    </row>
    <row r="301" spans="1:17">
      <c r="A301" s="27"/>
      <c r="B301" s="28"/>
      <c r="C301" s="29"/>
      <c r="D301" s="30"/>
      <c r="E301" s="31"/>
      <c r="F301" s="30"/>
      <c r="G301" s="40"/>
      <c r="H301" s="43"/>
      <c r="I301" s="79" t="s">
        <v>23</v>
      </c>
      <c r="J301" s="29" t="s">
        <v>265</v>
      </c>
      <c r="K301" s="30"/>
      <c r="L301" s="42">
        <v>481925000</v>
      </c>
      <c r="M301" s="44" t="s">
        <v>291</v>
      </c>
      <c r="N301" s="45" t="s">
        <v>28</v>
      </c>
      <c r="O301" s="37">
        <v>5.0999999999999996</v>
      </c>
    </row>
    <row r="302" spans="1:17">
      <c r="A302" s="27"/>
      <c r="B302" s="28"/>
      <c r="C302" s="29"/>
      <c r="D302" s="30"/>
      <c r="E302" s="31"/>
      <c r="F302" s="30"/>
      <c r="G302" s="40"/>
      <c r="H302" s="43"/>
      <c r="I302" s="31"/>
      <c r="J302" s="29" t="s">
        <v>266</v>
      </c>
      <c r="K302" s="30"/>
      <c r="L302" s="42"/>
      <c r="M302" s="44" t="s">
        <v>74</v>
      </c>
      <c r="N302" s="45"/>
      <c r="O302" s="37"/>
    </row>
    <row r="303" spans="1:17">
      <c r="A303" s="27"/>
      <c r="B303" s="28"/>
      <c r="C303" s="29"/>
      <c r="D303" s="30"/>
      <c r="E303" s="31"/>
      <c r="F303" s="30"/>
      <c r="G303" s="40"/>
      <c r="H303" s="43"/>
      <c r="I303" s="31"/>
      <c r="J303" s="29"/>
      <c r="K303" s="30"/>
      <c r="L303" s="42"/>
      <c r="M303" s="44"/>
      <c r="N303" s="45"/>
      <c r="O303" s="37"/>
    </row>
    <row r="304" spans="1:17">
      <c r="A304" s="27"/>
      <c r="B304" s="28"/>
      <c r="C304" s="29"/>
      <c r="D304" s="30"/>
      <c r="E304" s="79" t="s">
        <v>33</v>
      </c>
      <c r="F304" s="30" t="s">
        <v>156</v>
      </c>
      <c r="G304" s="40">
        <v>2</v>
      </c>
      <c r="H304" s="43" t="s">
        <v>152</v>
      </c>
      <c r="I304" s="33">
        <v>4</v>
      </c>
      <c r="J304" s="34" t="s">
        <v>92</v>
      </c>
      <c r="K304" s="35"/>
      <c r="L304" s="42"/>
      <c r="M304" s="44"/>
      <c r="N304" s="45"/>
      <c r="O304" s="37"/>
      <c r="Q304" s="46">
        <f>SUM(L306:L310)</f>
        <v>322500000</v>
      </c>
    </row>
    <row r="305" spans="1:17">
      <c r="A305" s="27"/>
      <c r="B305" s="28"/>
      <c r="C305" s="29"/>
      <c r="D305" s="30"/>
      <c r="E305" s="31"/>
      <c r="F305" s="30" t="s">
        <v>157</v>
      </c>
      <c r="G305" s="40"/>
      <c r="H305" s="43"/>
      <c r="I305" s="33"/>
      <c r="J305" s="34" t="s">
        <v>93</v>
      </c>
      <c r="K305" s="35"/>
      <c r="L305" s="42"/>
      <c r="M305" s="44"/>
      <c r="N305" s="45"/>
      <c r="O305" s="37"/>
    </row>
    <row r="306" spans="1:17">
      <c r="A306" s="27"/>
      <c r="B306" s="28"/>
      <c r="C306" s="29"/>
      <c r="D306" s="30"/>
      <c r="E306" s="31"/>
      <c r="F306" s="30" t="s">
        <v>158</v>
      </c>
      <c r="G306" s="40"/>
      <c r="H306" s="43"/>
      <c r="I306" s="31" t="s">
        <v>23</v>
      </c>
      <c r="J306" s="29" t="s">
        <v>94</v>
      </c>
      <c r="K306" s="30"/>
      <c r="L306" s="42">
        <v>75000000</v>
      </c>
      <c r="M306" s="44" t="s">
        <v>291</v>
      </c>
      <c r="N306" s="45" t="s">
        <v>28</v>
      </c>
      <c r="O306" s="37">
        <v>5.0999999999999996</v>
      </c>
    </row>
    <row r="307" spans="1:17">
      <c r="A307" s="27"/>
      <c r="B307" s="28"/>
      <c r="C307" s="29"/>
      <c r="D307" s="30"/>
      <c r="E307" s="31"/>
      <c r="F307" s="30"/>
      <c r="G307" s="40"/>
      <c r="H307" s="43"/>
      <c r="I307" s="31"/>
      <c r="J307" s="29" t="s">
        <v>81</v>
      </c>
      <c r="K307" s="30"/>
      <c r="L307" s="42"/>
      <c r="M307" s="44" t="s">
        <v>74</v>
      </c>
      <c r="N307" s="45"/>
      <c r="O307" s="37"/>
    </row>
    <row r="308" spans="1:17">
      <c r="A308" s="27"/>
      <c r="B308" s="28"/>
      <c r="C308" s="29"/>
      <c r="D308" s="30"/>
      <c r="E308" s="31"/>
      <c r="F308" s="30"/>
      <c r="G308" s="40"/>
      <c r="H308" s="43"/>
      <c r="I308" s="31"/>
      <c r="J308" s="29"/>
      <c r="K308" s="30"/>
      <c r="L308" s="42"/>
      <c r="M308" s="44"/>
      <c r="N308" s="45"/>
      <c r="O308" s="37"/>
    </row>
    <row r="309" spans="1:17">
      <c r="A309" s="27"/>
      <c r="B309" s="28"/>
      <c r="C309" s="29"/>
      <c r="D309" s="30"/>
      <c r="E309" s="31"/>
      <c r="F309" s="30"/>
      <c r="G309" s="40"/>
      <c r="H309" s="43"/>
      <c r="I309" s="31" t="s">
        <v>30</v>
      </c>
      <c r="J309" s="29" t="s">
        <v>145</v>
      </c>
      <c r="K309" s="30"/>
      <c r="L309" s="42">
        <v>247500000</v>
      </c>
      <c r="M309" s="44" t="s">
        <v>291</v>
      </c>
      <c r="N309" s="45" t="s">
        <v>28</v>
      </c>
      <c r="O309" s="37">
        <v>5.0999999999999996</v>
      </c>
    </row>
    <row r="310" spans="1:17">
      <c r="A310" s="27"/>
      <c r="B310" s="28"/>
      <c r="C310" s="29"/>
      <c r="D310" s="30"/>
      <c r="E310" s="31"/>
      <c r="F310" s="30"/>
      <c r="G310" s="40"/>
      <c r="H310" s="43"/>
      <c r="I310" s="31"/>
      <c r="J310" s="29" t="s">
        <v>91</v>
      </c>
      <c r="K310" s="30"/>
      <c r="L310" s="42"/>
      <c r="M310" s="44" t="s">
        <v>74</v>
      </c>
      <c r="N310" s="45"/>
      <c r="O310" s="37"/>
    </row>
    <row r="311" spans="1:17">
      <c r="A311" s="27"/>
      <c r="B311" s="28"/>
      <c r="C311" s="29"/>
      <c r="D311" s="30"/>
      <c r="E311" s="31"/>
      <c r="F311" s="30"/>
      <c r="G311" s="40"/>
      <c r="H311" s="43"/>
      <c r="I311" s="31"/>
      <c r="J311" s="29"/>
      <c r="K311" s="30"/>
      <c r="L311" s="42"/>
      <c r="M311" s="44"/>
      <c r="N311" s="45"/>
      <c r="O311" s="37"/>
    </row>
    <row r="312" spans="1:17">
      <c r="A312" s="37"/>
      <c r="B312" s="32"/>
      <c r="C312" s="29"/>
      <c r="D312" s="30"/>
      <c r="E312" s="79" t="s">
        <v>34</v>
      </c>
      <c r="F312" s="30" t="s">
        <v>159</v>
      </c>
      <c r="G312" s="40">
        <v>9</v>
      </c>
      <c r="H312" s="43" t="s">
        <v>152</v>
      </c>
      <c r="I312" s="33">
        <v>5</v>
      </c>
      <c r="J312" s="34" t="s">
        <v>95</v>
      </c>
      <c r="K312" s="35"/>
      <c r="L312" s="42"/>
      <c r="M312" s="44"/>
      <c r="N312" s="45"/>
      <c r="O312" s="37"/>
      <c r="Q312" s="46">
        <f>SUM(L315:L339)</f>
        <v>1089234000</v>
      </c>
    </row>
    <row r="313" spans="1:17">
      <c r="A313" s="37"/>
      <c r="B313" s="32"/>
      <c r="C313" s="29"/>
      <c r="D313" s="30"/>
      <c r="E313" s="31"/>
      <c r="F313" s="30" t="s">
        <v>160</v>
      </c>
      <c r="G313" s="40"/>
      <c r="H313" s="43"/>
      <c r="I313" s="33"/>
      <c r="J313" s="34" t="s">
        <v>129</v>
      </c>
      <c r="K313" s="35"/>
      <c r="L313" s="42"/>
      <c r="M313" s="44"/>
      <c r="N313" s="45"/>
      <c r="O313" s="37"/>
    </row>
    <row r="314" spans="1:17">
      <c r="A314" s="37"/>
      <c r="B314" s="32"/>
      <c r="C314" s="29"/>
      <c r="D314" s="30"/>
      <c r="E314" s="31"/>
      <c r="F314" s="30" t="s">
        <v>96</v>
      </c>
      <c r="G314" s="40"/>
      <c r="H314" s="43"/>
      <c r="I314" s="33"/>
      <c r="J314" s="34" t="s">
        <v>110</v>
      </c>
      <c r="K314" s="35"/>
      <c r="L314" s="42"/>
      <c r="M314" s="44"/>
      <c r="N314" s="45"/>
      <c r="O314" s="37"/>
    </row>
    <row r="315" spans="1:17">
      <c r="A315" s="27"/>
      <c r="B315" s="28"/>
      <c r="C315" s="29"/>
      <c r="D315" s="30"/>
      <c r="E315" s="31"/>
      <c r="F315" s="30"/>
      <c r="G315" s="40"/>
      <c r="H315" s="43"/>
      <c r="I315" s="31" t="s">
        <v>23</v>
      </c>
      <c r="J315" s="29" t="s">
        <v>146</v>
      </c>
      <c r="K315" s="30"/>
      <c r="L315" s="42">
        <v>82967000</v>
      </c>
      <c r="M315" s="44" t="s">
        <v>292</v>
      </c>
      <c r="N315" s="45" t="s">
        <v>28</v>
      </c>
      <c r="O315" s="37">
        <v>5.0999999999999996</v>
      </c>
    </row>
    <row r="316" spans="1:17">
      <c r="A316" s="27"/>
      <c r="B316" s="28"/>
      <c r="C316" s="29"/>
      <c r="D316" s="30"/>
      <c r="E316" s="31"/>
      <c r="F316" s="30"/>
      <c r="G316" s="40"/>
      <c r="H316" s="43"/>
      <c r="I316" s="31"/>
      <c r="J316" s="29" t="s">
        <v>147</v>
      </c>
      <c r="K316" s="30"/>
      <c r="L316" s="42"/>
      <c r="M316" s="44" t="s">
        <v>293</v>
      </c>
      <c r="N316" s="45"/>
      <c r="O316" s="37"/>
    </row>
    <row r="317" spans="1:17">
      <c r="A317" s="27"/>
      <c r="B317" s="28"/>
      <c r="C317" s="29"/>
      <c r="D317" s="30"/>
      <c r="E317" s="31"/>
      <c r="F317" s="30"/>
      <c r="G317" s="40"/>
      <c r="H317" s="43"/>
      <c r="I317" s="31"/>
      <c r="J317" s="29"/>
      <c r="K317" s="30"/>
      <c r="L317" s="42"/>
      <c r="M317" s="44"/>
      <c r="N317" s="45"/>
      <c r="O317" s="37"/>
    </row>
    <row r="318" spans="1:17">
      <c r="A318" s="27"/>
      <c r="B318" s="28"/>
      <c r="C318" s="29"/>
      <c r="D318" s="30"/>
      <c r="E318" s="31"/>
      <c r="F318" s="30"/>
      <c r="G318" s="40"/>
      <c r="H318" s="43"/>
      <c r="I318" s="31" t="s">
        <v>30</v>
      </c>
      <c r="J318" s="29" t="s">
        <v>97</v>
      </c>
      <c r="K318" s="30"/>
      <c r="L318" s="42">
        <v>75000000</v>
      </c>
      <c r="M318" s="44" t="s">
        <v>294</v>
      </c>
      <c r="N318" s="45" t="s">
        <v>28</v>
      </c>
      <c r="O318" s="37">
        <v>5.0999999999999996</v>
      </c>
    </row>
    <row r="319" spans="1:17">
      <c r="A319" s="27"/>
      <c r="B319" s="28"/>
      <c r="C319" s="29"/>
      <c r="D319" s="30"/>
      <c r="E319" s="31"/>
      <c r="F319" s="30"/>
      <c r="G319" s="40"/>
      <c r="H319" s="43"/>
      <c r="I319" s="31"/>
      <c r="J319" s="29" t="s">
        <v>98</v>
      </c>
      <c r="K319" s="30"/>
      <c r="L319" s="42"/>
      <c r="M319" s="44"/>
      <c r="N319" s="45"/>
      <c r="O319" s="37"/>
    </row>
    <row r="320" spans="1:17">
      <c r="A320" s="27"/>
      <c r="B320" s="28"/>
      <c r="C320" s="29"/>
      <c r="D320" s="30"/>
      <c r="E320" s="31"/>
      <c r="F320" s="30"/>
      <c r="G320" s="40"/>
      <c r="H320" s="43"/>
      <c r="I320" s="31"/>
      <c r="J320" s="29"/>
      <c r="K320" s="30"/>
      <c r="L320" s="42"/>
      <c r="M320" s="44"/>
      <c r="N320" s="45"/>
      <c r="O320" s="37"/>
    </row>
    <row r="321" spans="1:15">
      <c r="A321" s="27"/>
      <c r="B321" s="28"/>
      <c r="C321" s="29"/>
      <c r="D321" s="30"/>
      <c r="E321" s="31"/>
      <c r="F321" s="30"/>
      <c r="G321" s="40"/>
      <c r="H321" s="43"/>
      <c r="I321" s="31" t="s">
        <v>32</v>
      </c>
      <c r="J321" s="29" t="s">
        <v>97</v>
      </c>
      <c r="K321" s="30"/>
      <c r="L321" s="42">
        <v>80000000</v>
      </c>
      <c r="M321" s="44" t="s">
        <v>294</v>
      </c>
      <c r="N321" s="45" t="s">
        <v>28</v>
      </c>
      <c r="O321" s="37">
        <v>5.0999999999999996</v>
      </c>
    </row>
    <row r="322" spans="1:15">
      <c r="A322" s="27"/>
      <c r="B322" s="28"/>
      <c r="C322" s="29"/>
      <c r="D322" s="30"/>
      <c r="E322" s="31"/>
      <c r="F322" s="30"/>
      <c r="G322" s="40"/>
      <c r="H322" s="43"/>
      <c r="I322" s="31"/>
      <c r="J322" s="29" t="s">
        <v>99</v>
      </c>
      <c r="K322" s="30"/>
      <c r="L322" s="42"/>
      <c r="M322" s="44"/>
      <c r="N322" s="45"/>
      <c r="O322" s="37"/>
    </row>
    <row r="323" spans="1:15">
      <c r="A323" s="27"/>
      <c r="B323" s="28"/>
      <c r="C323" s="29"/>
      <c r="D323" s="30"/>
      <c r="E323" s="31"/>
      <c r="F323" s="30"/>
      <c r="G323" s="40"/>
      <c r="H323" s="43"/>
      <c r="I323" s="31"/>
      <c r="J323" s="29"/>
      <c r="K323" s="30"/>
      <c r="L323" s="42"/>
      <c r="M323" s="44"/>
      <c r="N323" s="45"/>
      <c r="O323" s="37"/>
    </row>
    <row r="324" spans="1:15">
      <c r="A324" s="27"/>
      <c r="B324" s="28"/>
      <c r="C324" s="29"/>
      <c r="D324" s="30"/>
      <c r="E324" s="31"/>
      <c r="F324" s="30"/>
      <c r="G324" s="40"/>
      <c r="H324" s="43"/>
      <c r="I324" s="31" t="s">
        <v>33</v>
      </c>
      <c r="J324" s="29" t="s">
        <v>148</v>
      </c>
      <c r="K324" s="30"/>
      <c r="L324" s="42">
        <v>197813000</v>
      </c>
      <c r="M324" s="44" t="s">
        <v>292</v>
      </c>
      <c r="N324" s="45" t="s">
        <v>28</v>
      </c>
      <c r="O324" s="37">
        <v>5.0999999999999996</v>
      </c>
    </row>
    <row r="325" spans="1:15">
      <c r="A325" s="27"/>
      <c r="B325" s="28"/>
      <c r="C325" s="29"/>
      <c r="D325" s="30"/>
      <c r="E325" s="31"/>
      <c r="F325" s="30"/>
      <c r="G325" s="40"/>
      <c r="H325" s="43"/>
      <c r="I325" s="31"/>
      <c r="J325" s="29"/>
      <c r="K325" s="30"/>
      <c r="L325" s="42"/>
      <c r="M325" s="44" t="s">
        <v>293</v>
      </c>
      <c r="N325" s="45"/>
      <c r="O325" s="37"/>
    </row>
    <row r="326" spans="1:15">
      <c r="A326" s="27"/>
      <c r="B326" s="28"/>
      <c r="C326" s="29"/>
      <c r="D326" s="30"/>
      <c r="E326" s="31"/>
      <c r="F326" s="30"/>
      <c r="G326" s="40"/>
      <c r="H326" s="43"/>
      <c r="I326" s="31"/>
      <c r="J326" s="29"/>
      <c r="K326" s="30"/>
      <c r="L326" s="42"/>
      <c r="M326" s="44"/>
      <c r="N326" s="45"/>
      <c r="O326" s="37"/>
    </row>
    <row r="327" spans="1:15">
      <c r="A327" s="27"/>
      <c r="B327" s="28"/>
      <c r="C327" s="29"/>
      <c r="D327" s="30"/>
      <c r="E327" s="31"/>
      <c r="F327" s="30"/>
      <c r="G327" s="40"/>
      <c r="H327" s="43"/>
      <c r="I327" s="31" t="s">
        <v>34</v>
      </c>
      <c r="J327" s="29" t="s">
        <v>100</v>
      </c>
      <c r="K327" s="30"/>
      <c r="L327" s="42">
        <v>278405000</v>
      </c>
      <c r="M327" s="44" t="s">
        <v>294</v>
      </c>
      <c r="N327" s="45" t="s">
        <v>28</v>
      </c>
      <c r="O327" s="37">
        <v>5.0999999999999996</v>
      </c>
    </row>
    <row r="328" spans="1:15">
      <c r="A328" s="27"/>
      <c r="B328" s="28"/>
      <c r="C328" s="29"/>
      <c r="D328" s="30"/>
      <c r="E328" s="31"/>
      <c r="F328" s="30"/>
      <c r="G328" s="40"/>
      <c r="H328" s="43"/>
      <c r="I328" s="31"/>
      <c r="J328" s="29"/>
      <c r="K328" s="30"/>
      <c r="L328" s="42"/>
      <c r="M328" s="44"/>
      <c r="N328" s="45"/>
      <c r="O328" s="37"/>
    </row>
    <row r="329" spans="1:15">
      <c r="A329" s="27"/>
      <c r="B329" s="28"/>
      <c r="C329" s="29"/>
      <c r="D329" s="30"/>
      <c r="E329" s="31"/>
      <c r="F329" s="30"/>
      <c r="G329" s="40"/>
      <c r="H329" s="43"/>
      <c r="I329" s="31" t="s">
        <v>47</v>
      </c>
      <c r="J329" s="29" t="s">
        <v>101</v>
      </c>
      <c r="K329" s="30"/>
      <c r="L329" s="42">
        <v>114073000</v>
      </c>
      <c r="M329" s="44" t="s">
        <v>292</v>
      </c>
      <c r="N329" s="45" t="s">
        <v>28</v>
      </c>
      <c r="O329" s="37">
        <v>5.0999999999999996</v>
      </c>
    </row>
    <row r="330" spans="1:15">
      <c r="A330" s="27"/>
      <c r="B330" s="28"/>
      <c r="C330" s="29"/>
      <c r="D330" s="30"/>
      <c r="E330" s="31"/>
      <c r="F330" s="30"/>
      <c r="G330" s="40"/>
      <c r="H330" s="43"/>
      <c r="I330" s="31"/>
      <c r="J330" s="29"/>
      <c r="K330" s="30"/>
      <c r="L330" s="42"/>
      <c r="M330" s="44" t="s">
        <v>293</v>
      </c>
      <c r="N330" s="45"/>
      <c r="O330" s="37"/>
    </row>
    <row r="331" spans="1:15">
      <c r="A331" s="27"/>
      <c r="B331" s="28"/>
      <c r="C331" s="29"/>
      <c r="D331" s="30"/>
      <c r="E331" s="31"/>
      <c r="F331" s="30"/>
      <c r="G331" s="40"/>
      <c r="H331" s="43"/>
      <c r="I331" s="31"/>
      <c r="J331" s="29"/>
      <c r="K331" s="30"/>
      <c r="L331" s="42"/>
      <c r="M331" s="44"/>
      <c r="N331" s="45"/>
      <c r="O331" s="37"/>
    </row>
    <row r="332" spans="1:15">
      <c r="A332" s="27"/>
      <c r="B332" s="28"/>
      <c r="C332" s="29"/>
      <c r="D332" s="30"/>
      <c r="E332" s="31"/>
      <c r="F332" s="30"/>
      <c r="G332" s="40"/>
      <c r="H332" s="43"/>
      <c r="I332" s="79" t="s">
        <v>48</v>
      </c>
      <c r="J332" s="29" t="s">
        <v>130</v>
      </c>
      <c r="K332" s="30"/>
      <c r="L332" s="42">
        <v>25000000</v>
      </c>
      <c r="M332" s="44" t="s">
        <v>292</v>
      </c>
      <c r="N332" s="45" t="s">
        <v>28</v>
      </c>
      <c r="O332" s="37">
        <v>5.0999999999999996</v>
      </c>
    </row>
    <row r="333" spans="1:15">
      <c r="A333" s="27"/>
      <c r="B333" s="28"/>
      <c r="C333" s="29"/>
      <c r="D333" s="30"/>
      <c r="E333" s="31"/>
      <c r="F333" s="30"/>
      <c r="G333" s="40"/>
      <c r="H333" s="43"/>
      <c r="I333" s="31"/>
      <c r="J333" s="29"/>
      <c r="K333" s="30"/>
      <c r="L333" s="42"/>
      <c r="M333" s="44" t="s">
        <v>293</v>
      </c>
      <c r="N333" s="45"/>
      <c r="O333" s="37"/>
    </row>
    <row r="334" spans="1:15">
      <c r="A334" s="27"/>
      <c r="B334" s="28"/>
      <c r="C334" s="29"/>
      <c r="D334" s="30"/>
      <c r="E334" s="31"/>
      <c r="F334" s="30"/>
      <c r="G334" s="40"/>
      <c r="H334" s="43"/>
      <c r="I334" s="31"/>
      <c r="J334" s="29"/>
      <c r="K334" s="30"/>
      <c r="L334" s="42"/>
      <c r="M334" s="44"/>
      <c r="N334" s="45"/>
      <c r="O334" s="37"/>
    </row>
    <row r="335" spans="1:15">
      <c r="A335" s="27"/>
      <c r="B335" s="28"/>
      <c r="C335" s="29"/>
      <c r="D335" s="30"/>
      <c r="E335" s="31"/>
      <c r="F335" s="30"/>
      <c r="G335" s="40"/>
      <c r="H335" s="43"/>
      <c r="I335" s="79" t="s">
        <v>49</v>
      </c>
      <c r="J335" s="29" t="s">
        <v>149</v>
      </c>
      <c r="K335" s="30"/>
      <c r="L335" s="42">
        <v>205976000</v>
      </c>
      <c r="M335" s="44" t="s">
        <v>292</v>
      </c>
      <c r="N335" s="45" t="s">
        <v>28</v>
      </c>
      <c r="O335" s="37">
        <v>5.0999999999999996</v>
      </c>
    </row>
    <row r="336" spans="1:15">
      <c r="A336" s="27"/>
      <c r="B336" s="28"/>
      <c r="C336" s="29"/>
      <c r="D336" s="30"/>
      <c r="E336" s="31"/>
      <c r="F336" s="30"/>
      <c r="G336" s="40"/>
      <c r="H336" s="43"/>
      <c r="I336" s="31"/>
      <c r="J336" s="29" t="s">
        <v>84</v>
      </c>
      <c r="K336" s="30"/>
      <c r="L336" s="42"/>
      <c r="M336" s="44" t="s">
        <v>293</v>
      </c>
      <c r="N336" s="45"/>
      <c r="O336" s="37"/>
    </row>
    <row r="337" spans="1:17">
      <c r="A337" s="27"/>
      <c r="B337" s="28"/>
      <c r="C337" s="29"/>
      <c r="D337" s="30"/>
      <c r="E337" s="31"/>
      <c r="F337" s="30"/>
      <c r="G337" s="40"/>
      <c r="H337" s="43"/>
      <c r="I337" s="31"/>
      <c r="J337" s="29"/>
      <c r="K337" s="30"/>
      <c r="L337" s="42"/>
      <c r="M337" s="44"/>
      <c r="N337" s="45"/>
      <c r="O337" s="37"/>
    </row>
    <row r="338" spans="1:17">
      <c r="A338" s="27"/>
      <c r="B338" s="28"/>
      <c r="C338" s="29"/>
      <c r="D338" s="30"/>
      <c r="E338" s="31"/>
      <c r="F338" s="30"/>
      <c r="G338" s="40"/>
      <c r="H338" s="43"/>
      <c r="I338" s="79" t="s">
        <v>50</v>
      </c>
      <c r="J338" s="29" t="s">
        <v>102</v>
      </c>
      <c r="K338" s="30"/>
      <c r="L338" s="42">
        <v>30000000</v>
      </c>
      <c r="M338" s="44" t="s">
        <v>292</v>
      </c>
      <c r="N338" s="45" t="s">
        <v>28</v>
      </c>
      <c r="O338" s="37">
        <v>5.0999999999999996</v>
      </c>
    </row>
    <row r="339" spans="1:17">
      <c r="A339" s="27"/>
      <c r="B339" s="28"/>
      <c r="C339" s="29"/>
      <c r="D339" s="30"/>
      <c r="E339" s="31"/>
      <c r="F339" s="30"/>
      <c r="G339" s="40"/>
      <c r="H339" s="43"/>
      <c r="I339" s="31"/>
      <c r="J339" s="29"/>
      <c r="K339" s="30"/>
      <c r="L339" s="42"/>
      <c r="M339" s="44" t="s">
        <v>293</v>
      </c>
      <c r="N339" s="45"/>
      <c r="O339" s="37"/>
    </row>
    <row r="340" spans="1:17" ht="15" customHeight="1">
      <c r="A340" s="47"/>
      <c r="B340" s="48"/>
      <c r="C340" s="49"/>
      <c r="D340" s="50"/>
      <c r="E340" s="51"/>
      <c r="F340" s="50"/>
      <c r="G340" s="52"/>
      <c r="H340" s="50"/>
      <c r="I340" s="51"/>
      <c r="J340" s="49"/>
      <c r="K340" s="50"/>
      <c r="L340" s="53"/>
      <c r="M340" s="53"/>
      <c r="N340" s="47"/>
      <c r="O340" s="47"/>
    </row>
    <row r="341" spans="1:17">
      <c r="Q341" s="38">
        <f>Q43+Q77+Q86+Q97+Q110+Q171+Q193+Q202+Q213+Q229+Q282+Q299+Q304+Q312</f>
        <v>42109899000</v>
      </c>
    </row>
    <row r="342" spans="1:17">
      <c r="A342" s="57" t="s">
        <v>103</v>
      </c>
      <c r="B342" s="58"/>
      <c r="C342" s="58" t="s">
        <v>3</v>
      </c>
      <c r="D342" s="155">
        <f>SUM(L45:L339)</f>
        <v>42109899000</v>
      </c>
      <c r="E342" s="155"/>
      <c r="F342" s="59"/>
      <c r="G342" s="59"/>
      <c r="H342" s="156"/>
      <c r="I342" s="157"/>
      <c r="J342" s="59"/>
      <c r="K342" s="60"/>
      <c r="L342" s="61"/>
      <c r="M342" s="61"/>
      <c r="N342" s="62"/>
      <c r="O342" s="63"/>
    </row>
    <row r="343" spans="1:17">
      <c r="A343" s="57" t="s">
        <v>104</v>
      </c>
      <c r="B343" s="58"/>
      <c r="C343" s="58" t="s">
        <v>3</v>
      </c>
      <c r="D343" s="64">
        <v>14</v>
      </c>
      <c r="E343" s="64"/>
      <c r="F343" s="59"/>
      <c r="G343" s="59"/>
      <c r="H343" s="59"/>
      <c r="I343" s="65"/>
      <c r="J343" s="59"/>
      <c r="K343" s="59"/>
      <c r="L343" s="66"/>
      <c r="M343" s="66"/>
      <c r="N343" s="67"/>
      <c r="O343" s="63"/>
    </row>
    <row r="344" spans="1:17">
      <c r="A344" s="57"/>
      <c r="B344" s="58"/>
      <c r="C344" s="58"/>
      <c r="D344" s="64"/>
      <c r="E344" s="64"/>
      <c r="F344" s="59"/>
      <c r="G344" s="59"/>
      <c r="H344" s="59"/>
      <c r="I344" s="65"/>
      <c r="J344" s="59"/>
      <c r="K344" s="59"/>
      <c r="L344" s="80"/>
      <c r="M344" s="80"/>
      <c r="N344" s="67"/>
      <c r="O344" s="63"/>
    </row>
    <row r="345" spans="1:17">
      <c r="A345" s="68">
        <v>1</v>
      </c>
      <c r="B345" s="58" t="s">
        <v>105</v>
      </c>
      <c r="C345" s="58"/>
      <c r="D345" s="69"/>
      <c r="E345" s="64"/>
      <c r="F345" s="59"/>
      <c r="G345" s="59"/>
      <c r="H345" s="59"/>
      <c r="I345" s="58" t="s">
        <v>106</v>
      </c>
      <c r="J345" s="59"/>
      <c r="K345" s="70">
        <f>Q229</f>
        <v>5397538000</v>
      </c>
      <c r="L345" s="66"/>
      <c r="M345" s="66"/>
      <c r="N345" s="67"/>
      <c r="O345" s="63"/>
      <c r="Q345" s="46">
        <f>SUM(K345:K358)</f>
        <v>42109899000</v>
      </c>
    </row>
    <row r="346" spans="1:17">
      <c r="A346" s="68">
        <v>2</v>
      </c>
      <c r="B346" s="58" t="s">
        <v>107</v>
      </c>
      <c r="C346" s="58"/>
      <c r="D346" s="69"/>
      <c r="E346" s="64"/>
      <c r="F346" s="59"/>
      <c r="G346" s="59"/>
      <c r="H346" s="59"/>
      <c r="I346" s="58" t="s">
        <v>106</v>
      </c>
      <c r="J346" s="59"/>
      <c r="K346" s="70">
        <f>Q282</f>
        <v>970835000</v>
      </c>
      <c r="L346" s="66"/>
      <c r="M346" s="66"/>
      <c r="N346" s="67"/>
      <c r="O346" s="63"/>
    </row>
    <row r="347" spans="1:17">
      <c r="A347" s="68">
        <v>3</v>
      </c>
      <c r="B347" s="58" t="s">
        <v>108</v>
      </c>
      <c r="C347" s="58"/>
      <c r="D347" s="69"/>
      <c r="E347" s="64"/>
      <c r="F347" s="59"/>
      <c r="G347" s="59"/>
      <c r="H347" s="59"/>
      <c r="I347" s="58" t="s">
        <v>106</v>
      </c>
      <c r="J347" s="59"/>
      <c r="K347" s="70">
        <f>Q299</f>
        <v>481925000</v>
      </c>
      <c r="L347" s="66"/>
      <c r="M347" s="66"/>
      <c r="N347" s="67"/>
      <c r="O347" s="63"/>
    </row>
    <row r="348" spans="1:17">
      <c r="A348" s="68">
        <v>4</v>
      </c>
      <c r="B348" s="58" t="s">
        <v>109</v>
      </c>
      <c r="C348" s="58"/>
      <c r="D348" s="69"/>
      <c r="E348" s="64"/>
      <c r="F348" s="59"/>
      <c r="G348" s="59"/>
      <c r="H348" s="59"/>
      <c r="I348" s="58" t="s">
        <v>106</v>
      </c>
      <c r="J348" s="59"/>
      <c r="K348" s="70">
        <f>Q304</f>
        <v>322500000</v>
      </c>
      <c r="L348" s="66"/>
      <c r="M348" s="66"/>
      <c r="N348" s="67"/>
      <c r="O348" s="63"/>
    </row>
    <row r="349" spans="1:17">
      <c r="A349" s="68">
        <v>5</v>
      </c>
      <c r="B349" s="58" t="s">
        <v>299</v>
      </c>
      <c r="C349" s="58"/>
      <c r="D349" s="69"/>
      <c r="E349" s="64"/>
      <c r="F349" s="59"/>
      <c r="G349" s="59"/>
      <c r="H349" s="59"/>
      <c r="I349" s="58" t="s">
        <v>106</v>
      </c>
      <c r="J349" s="59"/>
      <c r="K349" s="70">
        <f>Q312</f>
        <v>1089234000</v>
      </c>
      <c r="L349" s="66"/>
      <c r="M349" s="66"/>
      <c r="N349" s="67"/>
      <c r="O349" s="63"/>
    </row>
    <row r="350" spans="1:17">
      <c r="A350" s="68">
        <v>6</v>
      </c>
      <c r="B350" s="58" t="s">
        <v>111</v>
      </c>
      <c r="C350" s="58"/>
      <c r="D350" s="69"/>
      <c r="E350" s="64"/>
      <c r="F350" s="59"/>
      <c r="G350" s="59"/>
      <c r="H350" s="59"/>
      <c r="I350" s="58" t="s">
        <v>106</v>
      </c>
      <c r="J350" s="59"/>
      <c r="K350" s="70">
        <f>Q43</f>
        <v>3064381000</v>
      </c>
      <c r="L350" s="66"/>
      <c r="M350" s="66"/>
      <c r="N350" s="67"/>
      <c r="O350" s="63"/>
    </row>
    <row r="351" spans="1:17">
      <c r="A351" s="68">
        <v>7</v>
      </c>
      <c r="B351" s="58" t="s">
        <v>297</v>
      </c>
      <c r="C351" s="58"/>
      <c r="D351" s="69"/>
      <c r="E351" s="64"/>
      <c r="F351" s="59"/>
      <c r="G351" s="59"/>
      <c r="H351" s="59"/>
      <c r="I351" s="58" t="s">
        <v>106</v>
      </c>
      <c r="J351" s="59"/>
      <c r="K351" s="70">
        <f>Q77</f>
        <v>10845450000</v>
      </c>
      <c r="L351" s="66"/>
      <c r="M351" s="66"/>
      <c r="N351" s="67"/>
      <c r="O351" s="63"/>
    </row>
    <row r="352" spans="1:17">
      <c r="A352" s="68">
        <v>8</v>
      </c>
      <c r="B352" s="58" t="s">
        <v>298</v>
      </c>
      <c r="C352" s="58"/>
      <c r="D352" s="69"/>
      <c r="E352" s="64"/>
      <c r="F352" s="59"/>
      <c r="G352" s="59"/>
      <c r="H352" s="59"/>
      <c r="I352" s="58" t="s">
        <v>106</v>
      </c>
      <c r="J352" s="59"/>
      <c r="K352" s="70">
        <f>Q86</f>
        <v>397383000</v>
      </c>
      <c r="L352" s="66"/>
      <c r="M352" s="66"/>
      <c r="N352" s="67"/>
      <c r="O352" s="63"/>
    </row>
    <row r="353" spans="1:15">
      <c r="A353" s="68">
        <v>9</v>
      </c>
      <c r="B353" s="58" t="s">
        <v>300</v>
      </c>
      <c r="C353" s="58"/>
      <c r="D353" s="69"/>
      <c r="E353" s="64"/>
      <c r="F353" s="59"/>
      <c r="G353" s="59"/>
      <c r="H353" s="59"/>
      <c r="I353" s="58" t="s">
        <v>106</v>
      </c>
      <c r="J353" s="59"/>
      <c r="K353" s="70">
        <f>Q97</f>
        <v>2414047000</v>
      </c>
      <c r="L353" s="96"/>
      <c r="M353" s="96"/>
      <c r="N353" s="67"/>
      <c r="O353" s="63"/>
    </row>
    <row r="354" spans="1:15">
      <c r="A354" s="68">
        <v>10</v>
      </c>
      <c r="B354" s="58" t="s">
        <v>112</v>
      </c>
      <c r="C354" s="58"/>
      <c r="D354" s="69"/>
      <c r="E354" s="64"/>
      <c r="F354" s="59"/>
      <c r="G354" s="59"/>
      <c r="H354" s="59"/>
      <c r="I354" s="58" t="s">
        <v>106</v>
      </c>
      <c r="J354" s="59"/>
      <c r="K354" s="70">
        <f>Q110</f>
        <v>5866998000</v>
      </c>
      <c r="L354" s="96"/>
      <c r="M354" s="96"/>
      <c r="N354" s="67"/>
      <c r="O354" s="63"/>
    </row>
    <row r="355" spans="1:15">
      <c r="A355" s="68">
        <v>11</v>
      </c>
      <c r="B355" s="58" t="s">
        <v>301</v>
      </c>
      <c r="C355" s="58"/>
      <c r="D355" s="69"/>
      <c r="E355" s="64"/>
      <c r="F355" s="59"/>
      <c r="G355" s="59"/>
      <c r="H355" s="59"/>
      <c r="I355" s="58" t="s">
        <v>106</v>
      </c>
      <c r="J355" s="59"/>
      <c r="K355" s="70">
        <f>Q171</f>
        <v>1421157000</v>
      </c>
      <c r="L355" s="96"/>
      <c r="M355" s="96"/>
      <c r="N355" s="67"/>
      <c r="O355" s="63"/>
    </row>
    <row r="356" spans="1:15">
      <c r="A356" s="68">
        <v>12</v>
      </c>
      <c r="B356" s="58" t="s">
        <v>302</v>
      </c>
      <c r="C356" s="58"/>
      <c r="D356" s="69"/>
      <c r="E356" s="64"/>
      <c r="F356" s="59"/>
      <c r="G356" s="59"/>
      <c r="H356" s="59"/>
      <c r="I356" s="58" t="s">
        <v>106</v>
      </c>
      <c r="J356" s="59"/>
      <c r="K356" s="70">
        <f>Q193</f>
        <v>4048258000</v>
      </c>
      <c r="L356" s="96"/>
      <c r="M356" s="96"/>
      <c r="N356" s="67"/>
      <c r="O356" s="63"/>
    </row>
    <row r="357" spans="1:15">
      <c r="A357" s="68">
        <v>13</v>
      </c>
      <c r="B357" s="58" t="s">
        <v>303</v>
      </c>
      <c r="C357" s="58"/>
      <c r="D357" s="69"/>
      <c r="E357" s="64"/>
      <c r="F357" s="59"/>
      <c r="G357" s="59"/>
      <c r="H357" s="59"/>
      <c r="I357" s="58" t="s">
        <v>106</v>
      </c>
      <c r="J357" s="59"/>
      <c r="K357" s="70">
        <f>Q202</f>
        <v>3351309000</v>
      </c>
      <c r="L357" s="96"/>
      <c r="M357" s="96"/>
      <c r="N357" s="67"/>
      <c r="O357" s="63"/>
    </row>
    <row r="358" spans="1:15">
      <c r="A358" s="68">
        <v>14</v>
      </c>
      <c r="B358" s="58" t="s">
        <v>304</v>
      </c>
      <c r="C358" s="58"/>
      <c r="D358" s="69"/>
      <c r="E358" s="64"/>
      <c r="F358" s="59"/>
      <c r="G358" s="59"/>
      <c r="H358" s="59"/>
      <c r="I358" s="58" t="s">
        <v>106</v>
      </c>
      <c r="J358" s="59"/>
      <c r="K358" s="70">
        <f>Q213</f>
        <v>2438884000</v>
      </c>
      <c r="L358" s="96"/>
      <c r="M358" s="96"/>
      <c r="N358" s="67"/>
      <c r="O358" s="63"/>
    </row>
    <row r="359" spans="1:15">
      <c r="A359" s="68"/>
      <c r="B359" s="58"/>
      <c r="C359" s="58"/>
      <c r="D359" s="69"/>
      <c r="E359" s="64"/>
      <c r="F359" s="59"/>
      <c r="G359" s="59"/>
      <c r="H359" s="59"/>
      <c r="I359" s="58"/>
      <c r="J359" s="59"/>
      <c r="K359" s="70"/>
      <c r="L359" s="66"/>
      <c r="M359" s="66"/>
      <c r="N359" s="67"/>
      <c r="O359" s="63"/>
    </row>
    <row r="360" spans="1:15">
      <c r="A360" s="71"/>
      <c r="B360" s="72"/>
      <c r="C360" s="72"/>
      <c r="H360" s="70"/>
      <c r="K360" s="70"/>
      <c r="O360" s="71"/>
    </row>
    <row r="361" spans="1:15">
      <c r="A361" s="158" t="s">
        <v>113</v>
      </c>
      <c r="B361" s="158"/>
      <c r="C361" s="158"/>
      <c r="D361" s="158"/>
      <c r="E361" s="158"/>
      <c r="F361" s="73"/>
      <c r="G361" s="73"/>
      <c r="H361" s="73"/>
      <c r="I361" s="73"/>
      <c r="J361" s="73"/>
      <c r="K361" s="19"/>
      <c r="L361" s="158" t="s">
        <v>114</v>
      </c>
      <c r="M361" s="158"/>
      <c r="N361" s="158"/>
      <c r="O361" s="158"/>
    </row>
    <row r="362" spans="1:15">
      <c r="A362" s="159" t="str">
        <f>A28</f>
        <v>BUPATI BOGOR</v>
      </c>
      <c r="B362" s="159"/>
      <c r="C362" s="159"/>
      <c r="D362" s="159"/>
      <c r="E362" s="159"/>
      <c r="F362" s="73"/>
      <c r="G362" s="73"/>
      <c r="H362" s="73"/>
      <c r="J362" s="73"/>
      <c r="K362" s="19"/>
      <c r="L362" s="158" t="str">
        <f>L28</f>
        <v xml:space="preserve">KEPALA DINAS PERUMAHAN, KAWASAN PERMUKIMAN </v>
      </c>
      <c r="M362" s="158"/>
      <c r="N362" s="158"/>
      <c r="O362" s="158"/>
    </row>
    <row r="363" spans="1:15">
      <c r="A363" s="159"/>
      <c r="B363" s="159"/>
      <c r="C363" s="159"/>
      <c r="D363" s="159"/>
      <c r="E363" s="159"/>
      <c r="F363" s="73"/>
      <c r="G363" s="73"/>
      <c r="H363" s="73"/>
      <c r="J363" s="73"/>
      <c r="K363" s="19"/>
      <c r="L363" s="158" t="str">
        <f>L29</f>
        <v>DAN PERTANAHAN KABUPATEN BOGOR</v>
      </c>
      <c r="M363" s="158"/>
      <c r="N363" s="158"/>
      <c r="O363" s="158"/>
    </row>
    <row r="364" spans="1:15">
      <c r="A364" s="82"/>
      <c r="B364" s="82"/>
      <c r="C364" s="82"/>
      <c r="D364" s="82"/>
      <c r="E364" s="82"/>
      <c r="F364" s="73"/>
      <c r="G364" s="73"/>
      <c r="H364" s="73"/>
      <c r="J364" s="73"/>
      <c r="K364" s="19"/>
      <c r="L364" s="81"/>
      <c r="M364" s="81"/>
      <c r="N364" s="81"/>
      <c r="O364" s="81"/>
    </row>
    <row r="365" spans="1:15">
      <c r="A365" s="74"/>
      <c r="B365" s="74"/>
      <c r="C365" s="74"/>
      <c r="D365" s="74"/>
      <c r="E365" s="75"/>
      <c r="F365" s="73"/>
      <c r="G365" s="73"/>
      <c r="H365" s="73"/>
      <c r="J365" s="73"/>
      <c r="K365" s="19"/>
      <c r="L365" s="56"/>
      <c r="M365" s="54"/>
    </row>
    <row r="366" spans="1:15">
      <c r="A366" s="74"/>
      <c r="B366" s="74"/>
      <c r="C366" s="74"/>
      <c r="D366" s="74"/>
      <c r="E366" s="75"/>
      <c r="F366" s="73"/>
      <c r="G366" s="73"/>
      <c r="H366" s="73"/>
      <c r="J366" s="73"/>
      <c r="K366" s="19"/>
      <c r="L366" s="73"/>
      <c r="M366" s="71"/>
      <c r="N366" s="71"/>
      <c r="O366" s="71"/>
    </row>
    <row r="367" spans="1:15">
      <c r="A367" s="74"/>
      <c r="B367" s="74"/>
      <c r="C367" s="74"/>
      <c r="D367" s="74"/>
      <c r="E367" s="75"/>
      <c r="F367" s="73"/>
      <c r="G367" s="73"/>
      <c r="H367" s="73"/>
      <c r="J367" s="73"/>
      <c r="K367" s="19"/>
      <c r="L367" s="73"/>
      <c r="M367" s="71"/>
      <c r="N367" s="71"/>
      <c r="O367" s="71"/>
    </row>
    <row r="368" spans="1:15">
      <c r="A368" s="160" t="str">
        <f>A34</f>
        <v>NURHAYANTI</v>
      </c>
      <c r="B368" s="160"/>
      <c r="C368" s="160"/>
      <c r="D368" s="160"/>
      <c r="E368" s="160"/>
      <c r="F368" s="76"/>
      <c r="G368" s="76"/>
      <c r="H368" s="76"/>
      <c r="I368" s="65"/>
      <c r="J368" s="76"/>
      <c r="K368" s="19"/>
      <c r="L368" s="161" t="str">
        <f>L34</f>
        <v>Ir. Hj. LITA ISMU YULITANTI, MM</v>
      </c>
      <c r="M368" s="161"/>
      <c r="N368" s="161"/>
      <c r="O368" s="161"/>
    </row>
    <row r="369" spans="1:15">
      <c r="A369" s="71"/>
      <c r="B369" s="73"/>
      <c r="C369" s="73"/>
      <c r="D369" s="73"/>
      <c r="E369" s="73"/>
      <c r="F369" s="73"/>
      <c r="G369" s="73"/>
      <c r="H369" s="73"/>
      <c r="J369" s="73"/>
      <c r="K369" s="19"/>
      <c r="L369" s="151" t="str">
        <f t="shared" ref="L369:L370" si="0">L35</f>
        <v>Pembina Utama Muda</v>
      </c>
      <c r="M369" s="151"/>
      <c r="N369" s="151"/>
      <c r="O369" s="151"/>
    </row>
    <row r="370" spans="1:15">
      <c r="A370" s="71"/>
      <c r="B370" s="73"/>
      <c r="C370" s="73"/>
      <c r="D370" s="73"/>
      <c r="E370" s="73"/>
      <c r="F370" s="73"/>
      <c r="G370" s="73"/>
      <c r="H370" s="73"/>
      <c r="J370" s="73"/>
      <c r="K370" s="19"/>
      <c r="L370" s="151" t="str">
        <f t="shared" si="0"/>
        <v>NIP. 19600721 198903 2 001</v>
      </c>
      <c r="M370" s="151"/>
      <c r="N370" s="151"/>
      <c r="O370" s="151"/>
    </row>
    <row r="371" spans="1:15">
      <c r="F371" s="77"/>
      <c r="O371" s="78"/>
    </row>
    <row r="375" spans="1:1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N375" s="19"/>
      <c r="O375" s="19"/>
    </row>
    <row r="376" spans="1:1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N376" s="19"/>
      <c r="O376" s="19"/>
    </row>
    <row r="377" spans="1:1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N377" s="19"/>
      <c r="O377" s="19"/>
    </row>
    <row r="378" spans="1:1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N378" s="19"/>
      <c r="O378" s="19"/>
    </row>
    <row r="379" spans="1:1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N379" s="19"/>
      <c r="O379" s="19"/>
    </row>
    <row r="380" spans="1:1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N380" s="19"/>
      <c r="O380" s="19"/>
    </row>
    <row r="381" spans="1:1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N381" s="19"/>
      <c r="O381" s="19"/>
    </row>
    <row r="382" spans="1:1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N382" s="19"/>
      <c r="O382" s="19"/>
    </row>
    <row r="383" spans="1:1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N383" s="19"/>
      <c r="O383" s="19"/>
    </row>
    <row r="384" spans="1:1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N384" s="19"/>
      <c r="O384" s="19"/>
    </row>
    <row r="385" spans="1:1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N385" s="19"/>
      <c r="O385" s="19"/>
    </row>
    <row r="386" spans="1:1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N386" s="19"/>
      <c r="O386" s="19"/>
    </row>
    <row r="387" spans="1:1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N387" s="19"/>
      <c r="O387" s="19"/>
    </row>
    <row r="388" spans="1:1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N388" s="19"/>
      <c r="O388" s="19"/>
    </row>
    <row r="389" spans="1:1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N389" s="19"/>
      <c r="O389" s="19"/>
    </row>
    <row r="390" spans="1:1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N390" s="19"/>
      <c r="O390" s="19"/>
    </row>
    <row r="391" spans="1:1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N391" s="19"/>
      <c r="O391" s="19"/>
    </row>
    <row r="392" spans="1:1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N392" s="19"/>
      <c r="O392" s="19"/>
    </row>
    <row r="393" spans="1:1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N393" s="19"/>
      <c r="O393" s="19"/>
    </row>
    <row r="394" spans="1:1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N394" s="19"/>
      <c r="O394" s="19"/>
    </row>
    <row r="395" spans="1:1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N395" s="19"/>
      <c r="O395" s="19"/>
    </row>
    <row r="396" spans="1:1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N396" s="19"/>
      <c r="O396" s="19"/>
    </row>
    <row r="397" spans="1:1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N397" s="19"/>
      <c r="O397" s="19"/>
    </row>
    <row r="398" spans="1:1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N398" s="19"/>
      <c r="O398" s="19"/>
    </row>
    <row r="399" spans="1:1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N399" s="19"/>
      <c r="O399" s="19"/>
    </row>
    <row r="400" spans="1:1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N400" s="19"/>
      <c r="O400" s="19"/>
    </row>
    <row r="401" spans="1:1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N401" s="19"/>
      <c r="O401" s="19"/>
    </row>
    <row r="402" spans="1:1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N402" s="19"/>
      <c r="O402" s="19"/>
    </row>
    <row r="403" spans="1:1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N403" s="19"/>
      <c r="O403" s="19"/>
    </row>
    <row r="404" spans="1:1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N404" s="19"/>
      <c r="O404" s="19"/>
    </row>
    <row r="405" spans="1:1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N405" s="19"/>
      <c r="O405" s="19"/>
    </row>
    <row r="406" spans="1:1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N406" s="19"/>
      <c r="O406" s="19"/>
    </row>
    <row r="407" spans="1:1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N407" s="19"/>
      <c r="O407" s="19"/>
    </row>
    <row r="408" spans="1:1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N408" s="19"/>
      <c r="O408" s="19"/>
    </row>
    <row r="409" spans="1:1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N409" s="19"/>
      <c r="O409" s="19"/>
    </row>
    <row r="410" spans="1:1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N410" s="19"/>
      <c r="O410" s="19"/>
    </row>
    <row r="411" spans="1:1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N411" s="19"/>
      <c r="O411" s="19"/>
    </row>
    <row r="412" spans="1:1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N412" s="19"/>
      <c r="O412" s="19"/>
    </row>
    <row r="413" spans="1:1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N413" s="19"/>
      <c r="O413" s="19"/>
    </row>
    <row r="414" spans="1:1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N414" s="19"/>
      <c r="O414" s="19"/>
    </row>
    <row r="415" spans="1:1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N415" s="19"/>
      <c r="O415" s="19"/>
    </row>
    <row r="416" spans="1:1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N416" s="19"/>
      <c r="O416" s="19"/>
    </row>
    <row r="417" spans="1:1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N417" s="19"/>
      <c r="O417" s="19"/>
    </row>
    <row r="418" spans="1:1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N418" s="19"/>
      <c r="O418" s="19"/>
    </row>
    <row r="419" spans="1:1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N419" s="19"/>
      <c r="O419" s="19"/>
    </row>
    <row r="420" spans="1:1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N420" s="19"/>
      <c r="O420" s="19"/>
    </row>
    <row r="421" spans="1:1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N421" s="19"/>
      <c r="O421" s="19"/>
    </row>
    <row r="422" spans="1:1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N422" s="19"/>
      <c r="O422" s="19"/>
    </row>
    <row r="423" spans="1:1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N423" s="19"/>
      <c r="O423" s="19"/>
    </row>
    <row r="424" spans="1:1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N424" s="19"/>
      <c r="O424" s="19"/>
    </row>
    <row r="425" spans="1:1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N425" s="19"/>
      <c r="O425" s="19"/>
    </row>
    <row r="426" spans="1:1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N426" s="19"/>
      <c r="O426" s="19"/>
    </row>
    <row r="427" spans="1:1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N427" s="19"/>
      <c r="O427" s="19"/>
    </row>
    <row r="428" spans="1:1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N428" s="19"/>
      <c r="O428" s="19"/>
    </row>
    <row r="429" spans="1:1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N429" s="19"/>
      <c r="O429" s="19"/>
    </row>
    <row r="430" spans="1:1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N430" s="19"/>
      <c r="O430" s="19"/>
    </row>
    <row r="431" spans="1:1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N431" s="19"/>
      <c r="O431" s="19"/>
    </row>
    <row r="432" spans="1:1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N432" s="19"/>
      <c r="O432" s="19"/>
    </row>
    <row r="433" spans="1:1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N433" s="19"/>
      <c r="O433" s="19"/>
    </row>
    <row r="434" spans="1:1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N434" s="19"/>
      <c r="O434" s="19"/>
    </row>
    <row r="435" spans="1:1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N435" s="19"/>
      <c r="O435" s="19"/>
    </row>
    <row r="436" spans="1:1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N436" s="19"/>
      <c r="O436" s="19"/>
    </row>
    <row r="437" spans="1:1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N437" s="19"/>
      <c r="O437" s="19"/>
    </row>
    <row r="438" spans="1:1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N438" s="19"/>
      <c r="O438" s="19"/>
    </row>
    <row r="439" spans="1:1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N439" s="19"/>
      <c r="O439" s="19"/>
    </row>
    <row r="440" spans="1:1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N440" s="19"/>
      <c r="O440" s="19"/>
    </row>
    <row r="441" spans="1:1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N441" s="19"/>
      <c r="O441" s="19"/>
    </row>
    <row r="442" spans="1:1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N442" s="19"/>
      <c r="O442" s="19"/>
    </row>
    <row r="443" spans="1:1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N443" s="19"/>
      <c r="O443" s="19"/>
    </row>
    <row r="444" spans="1:1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N444" s="19"/>
      <c r="O444" s="19"/>
    </row>
    <row r="445" spans="1:1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N445" s="19"/>
      <c r="O445" s="19"/>
    </row>
    <row r="446" spans="1:1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N446" s="19"/>
      <c r="O446" s="19"/>
    </row>
    <row r="447" spans="1:1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N447" s="19"/>
      <c r="O447" s="19"/>
    </row>
    <row r="448" spans="1:1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N448" s="19"/>
      <c r="O448" s="19"/>
    </row>
    <row r="449" spans="1:1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N449" s="19"/>
      <c r="O449" s="19"/>
    </row>
    <row r="450" spans="1:1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N450" s="19"/>
      <c r="O450" s="19"/>
    </row>
    <row r="451" spans="1:1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N451" s="19"/>
      <c r="O451" s="19"/>
    </row>
    <row r="452" spans="1:1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N452" s="19"/>
      <c r="O452" s="19"/>
    </row>
    <row r="453" spans="1:1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N453" s="19"/>
      <c r="O453" s="19"/>
    </row>
    <row r="454" spans="1:1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N454" s="19"/>
      <c r="O454" s="19"/>
    </row>
    <row r="455" spans="1:1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N455" s="19"/>
      <c r="O455" s="19"/>
    </row>
    <row r="456" spans="1:1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N456" s="19"/>
      <c r="O456" s="19"/>
    </row>
    <row r="457" spans="1:1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N457" s="19"/>
      <c r="O457" s="19"/>
    </row>
    <row r="458" spans="1:1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N458" s="19"/>
      <c r="O458" s="19"/>
    </row>
    <row r="459" spans="1:1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N459" s="19"/>
      <c r="O459" s="19"/>
    </row>
    <row r="460" spans="1:1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N460" s="19"/>
      <c r="O460" s="19"/>
    </row>
    <row r="461" spans="1:1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N461" s="19"/>
      <c r="O461" s="19"/>
    </row>
    <row r="462" spans="1:1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N462" s="19"/>
      <c r="O462" s="19"/>
    </row>
    <row r="463" spans="1:1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N463" s="19"/>
      <c r="O463" s="19"/>
    </row>
    <row r="464" spans="1:1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N464" s="19"/>
      <c r="O464" s="19"/>
    </row>
    <row r="465" spans="1:1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N465" s="19"/>
      <c r="O465" s="19"/>
    </row>
    <row r="466" spans="1:1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N466" s="19"/>
      <c r="O466" s="19"/>
    </row>
    <row r="467" spans="1:1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N467" s="19"/>
      <c r="O467" s="19"/>
    </row>
    <row r="468" spans="1:1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N468" s="19"/>
      <c r="O468" s="19"/>
    </row>
    <row r="469" spans="1:1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N469" s="19"/>
      <c r="O469" s="19"/>
    </row>
    <row r="470" spans="1:1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N470" s="19"/>
      <c r="O470" s="19"/>
    </row>
    <row r="471" spans="1:1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N471" s="19"/>
      <c r="O471" s="19"/>
    </row>
    <row r="472" spans="1:1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N472" s="19"/>
      <c r="O472" s="19"/>
    </row>
    <row r="473" spans="1:1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N473" s="19"/>
      <c r="O473" s="19"/>
    </row>
    <row r="474" spans="1:1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N474" s="19"/>
      <c r="O474" s="19"/>
    </row>
    <row r="475" spans="1:1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N475" s="19"/>
      <c r="O475" s="19"/>
    </row>
    <row r="476" spans="1:1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N476" s="19"/>
      <c r="O476" s="19"/>
    </row>
    <row r="477" spans="1:1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N477" s="19"/>
      <c r="O477" s="19"/>
    </row>
    <row r="478" spans="1:1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N478" s="19"/>
      <c r="O478" s="19"/>
    </row>
    <row r="479" spans="1:1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N479" s="19"/>
      <c r="O479" s="19"/>
    </row>
    <row r="480" spans="1:1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N480" s="19"/>
      <c r="O480" s="19"/>
    </row>
    <row r="481" spans="1:1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N481" s="19"/>
      <c r="O481" s="19"/>
    </row>
    <row r="482" spans="1:1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N482" s="19"/>
      <c r="O482" s="19"/>
    </row>
    <row r="483" spans="1:1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N483" s="19"/>
      <c r="O483" s="19"/>
    </row>
    <row r="484" spans="1:1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N484" s="19"/>
      <c r="O484" s="19"/>
    </row>
    <row r="485" spans="1:1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N485" s="19"/>
      <c r="O485" s="19"/>
    </row>
    <row r="486" spans="1:1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N486" s="19"/>
      <c r="O486" s="19"/>
    </row>
    <row r="487" spans="1:1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N487" s="19"/>
      <c r="O487" s="19"/>
    </row>
    <row r="488" spans="1:1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N488" s="19"/>
      <c r="O488" s="19"/>
    </row>
    <row r="489" spans="1:1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N489" s="19"/>
      <c r="O489" s="19"/>
    </row>
    <row r="490" spans="1:1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N490" s="19"/>
      <c r="O490" s="19"/>
    </row>
    <row r="491" spans="1:1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N491" s="19"/>
      <c r="O491" s="19"/>
    </row>
    <row r="492" spans="1:1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N492" s="19"/>
      <c r="O492" s="19"/>
    </row>
    <row r="493" spans="1:1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N493" s="19"/>
      <c r="O493" s="19"/>
    </row>
    <row r="494" spans="1:1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N494" s="19"/>
      <c r="O494" s="19"/>
    </row>
    <row r="495" spans="1:1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N495" s="19"/>
      <c r="O495" s="19"/>
    </row>
    <row r="496" spans="1:1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N496" s="19"/>
      <c r="O496" s="19"/>
    </row>
    <row r="497" spans="1:1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N497" s="19"/>
      <c r="O497" s="19"/>
    </row>
    <row r="498" spans="1:1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N498" s="19"/>
      <c r="O498" s="19"/>
    </row>
    <row r="499" spans="1:1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N499" s="19"/>
      <c r="O499" s="19"/>
    </row>
    <row r="500" spans="1:1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N500" s="19"/>
      <c r="O500" s="19"/>
    </row>
    <row r="501" spans="1:1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N501" s="19"/>
      <c r="O501" s="19"/>
    </row>
    <row r="502" spans="1:1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N502" s="19"/>
      <c r="O502" s="19"/>
    </row>
    <row r="503" spans="1:1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N503" s="19"/>
      <c r="O503" s="19"/>
    </row>
    <row r="504" spans="1:1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N504" s="19"/>
      <c r="O504" s="19"/>
    </row>
    <row r="505" spans="1:1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N505" s="19"/>
      <c r="O505" s="19"/>
    </row>
    <row r="506" spans="1:1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N506" s="19"/>
      <c r="O506" s="19"/>
    </row>
    <row r="507" spans="1:1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N507" s="19"/>
      <c r="O507" s="19"/>
    </row>
    <row r="508" spans="1:1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N508" s="19"/>
      <c r="O508" s="19"/>
    </row>
    <row r="509" spans="1:1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N509" s="19"/>
      <c r="O509" s="19"/>
    </row>
    <row r="510" spans="1:1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N510" s="19"/>
      <c r="O510" s="19"/>
    </row>
    <row r="511" spans="1:1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N511" s="19"/>
      <c r="O511" s="19"/>
    </row>
    <row r="512" spans="1:1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N512" s="19"/>
      <c r="O512" s="19"/>
    </row>
    <row r="513" spans="1:1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N513" s="19"/>
      <c r="O513" s="19"/>
    </row>
    <row r="514" spans="1:1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N514" s="19"/>
      <c r="O514" s="19"/>
    </row>
    <row r="515" spans="1:1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N515" s="19"/>
      <c r="O515" s="19"/>
    </row>
    <row r="516" spans="1:1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N516" s="19"/>
      <c r="O516" s="19"/>
    </row>
    <row r="517" spans="1:1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N517" s="19"/>
      <c r="O517" s="19"/>
    </row>
    <row r="518" spans="1:1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N518" s="19"/>
      <c r="O518" s="19"/>
    </row>
    <row r="519" spans="1:1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N519" s="19"/>
      <c r="O519" s="19"/>
    </row>
    <row r="520" spans="1:1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N520" s="19"/>
      <c r="O520" s="19"/>
    </row>
    <row r="521" spans="1:1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N521" s="19"/>
      <c r="O521" s="19"/>
    </row>
    <row r="522" spans="1:1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N522" s="19"/>
      <c r="O522" s="19"/>
    </row>
    <row r="523" spans="1:1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N523" s="19"/>
      <c r="O523" s="19"/>
    </row>
    <row r="524" spans="1:1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N524" s="19"/>
      <c r="O524" s="19"/>
    </row>
    <row r="525" spans="1:1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N525" s="19"/>
      <c r="O525" s="19"/>
    </row>
    <row r="526" spans="1:1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N526" s="19"/>
      <c r="O526" s="19"/>
    </row>
    <row r="527" spans="1:1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N527" s="19"/>
      <c r="O527" s="19"/>
    </row>
    <row r="528" spans="1:1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N528" s="19"/>
      <c r="O528" s="19"/>
    </row>
    <row r="529" spans="1:1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N529" s="19"/>
      <c r="O529" s="19"/>
    </row>
    <row r="530" spans="1:1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N530" s="19"/>
      <c r="O530" s="19"/>
    </row>
    <row r="531" spans="1:1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N531" s="19"/>
      <c r="O531" s="19"/>
    </row>
    <row r="532" spans="1:1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N532" s="19"/>
      <c r="O532" s="19"/>
    </row>
    <row r="533" spans="1:1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N533" s="19"/>
      <c r="O533" s="19"/>
    </row>
    <row r="534" spans="1:1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N534" s="19"/>
      <c r="O534" s="19"/>
    </row>
    <row r="535" spans="1:1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N535" s="19"/>
      <c r="O535" s="19"/>
    </row>
    <row r="536" spans="1:1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N536" s="19"/>
      <c r="O536" s="19"/>
    </row>
    <row r="537" spans="1:1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N537" s="19"/>
      <c r="O537" s="19"/>
    </row>
    <row r="538" spans="1:1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N538" s="19"/>
      <c r="O538" s="19"/>
    </row>
    <row r="539" spans="1:1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N539" s="19"/>
      <c r="O539" s="19"/>
    </row>
    <row r="540" spans="1:1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N540" s="19"/>
      <c r="O540" s="19"/>
    </row>
    <row r="541" spans="1:1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N541" s="19"/>
      <c r="O541" s="19"/>
    </row>
    <row r="542" spans="1:1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N542" s="19"/>
      <c r="O542" s="19"/>
    </row>
    <row r="543" spans="1:1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N543" s="19"/>
      <c r="O543" s="19"/>
    </row>
    <row r="544" spans="1:1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N544" s="19"/>
      <c r="O544" s="19"/>
    </row>
    <row r="545" spans="1:1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N545" s="19"/>
      <c r="O545" s="19"/>
    </row>
    <row r="546" spans="1:1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N546" s="19"/>
      <c r="O546" s="19"/>
    </row>
    <row r="547" spans="1:1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N547" s="19"/>
      <c r="O547" s="19"/>
    </row>
    <row r="548" spans="1:1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N548" s="19"/>
      <c r="O548" s="19"/>
    </row>
    <row r="549" spans="1:1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N549" s="19"/>
      <c r="O549" s="19"/>
    </row>
    <row r="550" spans="1:1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N550" s="19"/>
      <c r="O550" s="19"/>
    </row>
    <row r="551" spans="1:1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N551" s="19"/>
      <c r="O551" s="19"/>
    </row>
    <row r="552" spans="1:1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N552" s="19"/>
      <c r="O552" s="19"/>
    </row>
    <row r="553" spans="1:1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N553" s="19"/>
      <c r="O553" s="19"/>
    </row>
    <row r="554" spans="1:1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N554" s="19"/>
      <c r="O554" s="19"/>
    </row>
    <row r="555" spans="1:1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N555" s="19"/>
      <c r="O555" s="19"/>
    </row>
    <row r="556" spans="1:1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N556" s="19"/>
      <c r="O556" s="19"/>
    </row>
    <row r="557" spans="1:1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N557" s="19"/>
      <c r="O557" s="19"/>
    </row>
    <row r="558" spans="1:1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N558" s="19"/>
      <c r="O558" s="19"/>
    </row>
    <row r="559" spans="1:1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N559" s="19"/>
      <c r="O559" s="19"/>
    </row>
    <row r="560" spans="1:1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N560" s="19"/>
      <c r="O560" s="19"/>
    </row>
    <row r="561" spans="1:1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N561" s="19"/>
      <c r="O561" s="19"/>
    </row>
    <row r="562" spans="1:1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N562" s="19"/>
      <c r="O562" s="19"/>
    </row>
    <row r="563" spans="1:1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N563" s="19"/>
      <c r="O563" s="19"/>
    </row>
    <row r="564" spans="1:1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N564" s="19"/>
      <c r="O564" s="19"/>
    </row>
    <row r="565" spans="1:1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N565" s="19"/>
      <c r="O565" s="19"/>
    </row>
    <row r="566" spans="1:1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N566" s="19"/>
      <c r="O566" s="19"/>
    </row>
    <row r="567" spans="1:1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N567" s="19"/>
      <c r="O567" s="19"/>
    </row>
    <row r="568" spans="1:1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N568" s="19"/>
      <c r="O568" s="19"/>
    </row>
    <row r="569" spans="1:1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N569" s="19"/>
      <c r="O569" s="19"/>
    </row>
    <row r="570" spans="1:1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N570" s="19"/>
      <c r="O570" s="19"/>
    </row>
    <row r="571" spans="1:1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N571" s="19"/>
      <c r="O571" s="19"/>
    </row>
    <row r="572" spans="1:1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N572" s="19"/>
      <c r="O572" s="19"/>
    </row>
    <row r="573" spans="1:1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N573" s="19"/>
      <c r="O573" s="19"/>
    </row>
    <row r="574" spans="1:1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N574" s="19"/>
      <c r="O574" s="19"/>
    </row>
    <row r="575" spans="1:1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N575" s="19"/>
      <c r="O575" s="19"/>
    </row>
    <row r="576" spans="1:1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N576" s="19"/>
      <c r="O576" s="19"/>
    </row>
    <row r="577" spans="1:1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N577" s="19"/>
      <c r="O577" s="19"/>
    </row>
    <row r="578" spans="1:1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N578" s="19"/>
      <c r="O578" s="19"/>
    </row>
    <row r="579" spans="1:1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N579" s="19"/>
      <c r="O579" s="19"/>
    </row>
    <row r="580" spans="1:1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N580" s="19"/>
      <c r="O580" s="19"/>
    </row>
    <row r="581" spans="1:1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N581" s="19"/>
      <c r="O581" s="19"/>
    </row>
    <row r="582" spans="1:1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N582" s="19"/>
      <c r="O582" s="19"/>
    </row>
    <row r="583" spans="1:1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N583" s="19"/>
      <c r="O583" s="19"/>
    </row>
    <row r="584" spans="1:1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N584" s="19"/>
      <c r="O584" s="19"/>
    </row>
    <row r="585" spans="1:1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N585" s="19"/>
      <c r="O585" s="19"/>
    </row>
    <row r="586" spans="1:1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N586" s="19"/>
      <c r="O586" s="19"/>
    </row>
    <row r="587" spans="1:1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N587" s="19"/>
      <c r="O587" s="19"/>
    </row>
    <row r="588" spans="1:1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N588" s="19"/>
      <c r="O588" s="19"/>
    </row>
    <row r="589" spans="1:1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N589" s="19"/>
      <c r="O589" s="19"/>
    </row>
    <row r="590" spans="1:1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N590" s="19"/>
      <c r="O590" s="19"/>
    </row>
    <row r="591" spans="1:1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N591" s="19"/>
      <c r="O591" s="19"/>
    </row>
    <row r="592" spans="1:1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N592" s="19"/>
      <c r="O592" s="19"/>
    </row>
    <row r="593" spans="1:1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N593" s="19"/>
      <c r="O593" s="19"/>
    </row>
    <row r="594" spans="1:1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N594" s="19"/>
      <c r="O594" s="19"/>
    </row>
    <row r="595" spans="1:1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N595" s="19"/>
      <c r="O595" s="19"/>
    </row>
    <row r="596" spans="1:1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N596" s="19"/>
      <c r="O596" s="19"/>
    </row>
    <row r="597" spans="1:1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N597" s="19"/>
      <c r="O597" s="19"/>
    </row>
    <row r="598" spans="1:1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N598" s="19"/>
      <c r="O598" s="19"/>
    </row>
    <row r="599" spans="1:1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N599" s="19"/>
      <c r="O599" s="19"/>
    </row>
    <row r="600" spans="1:1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N600" s="19"/>
      <c r="O600" s="19"/>
    </row>
    <row r="601" spans="1:1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N601" s="19"/>
      <c r="O601" s="19"/>
    </row>
    <row r="602" spans="1:1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N602" s="19"/>
      <c r="O602" s="19"/>
    </row>
    <row r="603" spans="1:1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N603" s="19"/>
      <c r="O603" s="19"/>
    </row>
    <row r="604" spans="1:1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N604" s="19"/>
      <c r="O604" s="19"/>
    </row>
    <row r="605" spans="1:1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N605" s="19"/>
      <c r="O605" s="19"/>
    </row>
    <row r="606" spans="1:1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N606" s="19"/>
      <c r="O606" s="19"/>
    </row>
    <row r="607" spans="1:1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N607" s="19"/>
      <c r="O607" s="19"/>
    </row>
    <row r="608" spans="1:1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N608" s="19"/>
      <c r="O608" s="19"/>
    </row>
    <row r="609" spans="1:1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N609" s="19"/>
      <c r="O609" s="19"/>
    </row>
    <row r="610" spans="1:1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N610" s="19"/>
      <c r="O610" s="19"/>
    </row>
    <row r="611" spans="1:1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N611" s="19"/>
      <c r="O611" s="19"/>
    </row>
    <row r="612" spans="1:1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N612" s="19"/>
      <c r="O612" s="19"/>
    </row>
    <row r="613" spans="1:1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N613" s="19"/>
      <c r="O613" s="19"/>
    </row>
    <row r="614" spans="1:1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N614" s="19"/>
      <c r="O614" s="19"/>
    </row>
    <row r="615" spans="1:1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N615" s="19"/>
      <c r="O615" s="19"/>
    </row>
    <row r="616" spans="1:1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N616" s="19"/>
      <c r="O616" s="19"/>
    </row>
    <row r="617" spans="1:1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N617" s="19"/>
      <c r="O617" s="19"/>
    </row>
    <row r="618" spans="1:1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N618" s="19"/>
      <c r="O618" s="19"/>
    </row>
    <row r="619" spans="1:1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N619" s="19"/>
      <c r="O619" s="19"/>
    </row>
    <row r="620" spans="1:1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N620" s="19"/>
      <c r="O620" s="19"/>
    </row>
    <row r="621" spans="1:1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N621" s="19"/>
      <c r="O621" s="19"/>
    </row>
    <row r="622" spans="1:1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N622" s="19"/>
      <c r="O622" s="19"/>
    </row>
    <row r="623" spans="1:1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N623" s="19"/>
      <c r="O623" s="19"/>
    </row>
    <row r="624" spans="1:1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N624" s="19"/>
      <c r="O624" s="19"/>
    </row>
    <row r="625" spans="1:1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N625" s="19"/>
      <c r="O625" s="19"/>
    </row>
    <row r="626" spans="1:1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N626" s="19"/>
      <c r="O626" s="19"/>
    </row>
    <row r="627" spans="1:1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N627" s="19"/>
      <c r="O627" s="19"/>
    </row>
    <row r="628" spans="1:1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N628" s="19"/>
      <c r="O628" s="19"/>
    </row>
    <row r="629" spans="1:1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N629" s="19"/>
      <c r="O629" s="19"/>
    </row>
    <row r="630" spans="1:1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N630" s="19"/>
      <c r="O630" s="19"/>
    </row>
    <row r="631" spans="1:1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N631" s="19"/>
      <c r="O631" s="19"/>
    </row>
    <row r="632" spans="1:1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N632" s="19"/>
      <c r="O632" s="19"/>
    </row>
    <row r="633" spans="1:1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N633" s="19"/>
      <c r="O633" s="19"/>
    </row>
    <row r="634" spans="1:1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N634" s="19"/>
      <c r="O634" s="19"/>
    </row>
    <row r="635" spans="1:1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N635" s="19"/>
      <c r="O635" s="19"/>
    </row>
    <row r="636" spans="1:1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N636" s="19"/>
      <c r="O636" s="19"/>
    </row>
    <row r="637" spans="1:1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N637" s="19"/>
      <c r="O637" s="19"/>
    </row>
    <row r="638" spans="1:1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N638" s="19"/>
      <c r="O638" s="19"/>
    </row>
    <row r="639" spans="1:1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N639" s="19"/>
      <c r="O639" s="19"/>
    </row>
    <row r="640" spans="1:1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N640" s="19"/>
      <c r="O640" s="19"/>
    </row>
    <row r="641" spans="1:1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N641" s="19"/>
      <c r="O641" s="19"/>
    </row>
    <row r="642" spans="1:1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N642" s="19"/>
      <c r="O642" s="19"/>
    </row>
    <row r="643" spans="1:1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N643" s="19"/>
      <c r="O643" s="19"/>
    </row>
    <row r="644" spans="1:1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N644" s="19"/>
      <c r="O644" s="19"/>
    </row>
    <row r="645" spans="1:1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N645" s="19"/>
      <c r="O645" s="19"/>
    </row>
    <row r="646" spans="1:1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N646" s="19"/>
      <c r="O646" s="19"/>
    </row>
    <row r="647" spans="1:1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N647" s="19"/>
      <c r="O647" s="19"/>
    </row>
    <row r="648" spans="1:1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N648" s="19"/>
      <c r="O648" s="19"/>
    </row>
    <row r="649" spans="1:1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N649" s="19"/>
      <c r="O649" s="19"/>
    </row>
    <row r="650" spans="1:1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N650" s="19"/>
      <c r="O650" s="19"/>
    </row>
    <row r="651" spans="1:1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N651" s="19"/>
      <c r="O651" s="19"/>
    </row>
    <row r="652" spans="1:1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N652" s="19"/>
      <c r="O652" s="19"/>
    </row>
    <row r="653" spans="1:1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N653" s="19"/>
      <c r="O653" s="19"/>
    </row>
    <row r="654" spans="1:1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N654" s="19"/>
      <c r="O654" s="19"/>
    </row>
  </sheetData>
  <mergeCells count="36">
    <mergeCell ref="A1:O1"/>
    <mergeCell ref="A5:O5"/>
    <mergeCell ref="A6:O6"/>
    <mergeCell ref="C26:E26"/>
    <mergeCell ref="L26:O26"/>
    <mergeCell ref="A27:E27"/>
    <mergeCell ref="L27:O27"/>
    <mergeCell ref="A28:E28"/>
    <mergeCell ref="L28:O28"/>
    <mergeCell ref="B29:D29"/>
    <mergeCell ref="L29:O29"/>
    <mergeCell ref="A34:E34"/>
    <mergeCell ref="L34:O34"/>
    <mergeCell ref="L35:O35"/>
    <mergeCell ref="L36:O36"/>
    <mergeCell ref="A37:O37"/>
    <mergeCell ref="A38:O38"/>
    <mergeCell ref="A40:A41"/>
    <mergeCell ref="B40:D41"/>
    <mergeCell ref="E40:F41"/>
    <mergeCell ref="G40:H41"/>
    <mergeCell ref="I40:K41"/>
    <mergeCell ref="L40:L41"/>
    <mergeCell ref="L370:O370"/>
    <mergeCell ref="M40:O40"/>
    <mergeCell ref="D342:E342"/>
    <mergeCell ref="H342:I342"/>
    <mergeCell ref="A361:E361"/>
    <mergeCell ref="L361:O361"/>
    <mergeCell ref="A362:E362"/>
    <mergeCell ref="L362:O362"/>
    <mergeCell ref="A363:E363"/>
    <mergeCell ref="L363:O363"/>
    <mergeCell ref="A368:E368"/>
    <mergeCell ref="L368:O368"/>
    <mergeCell ref="L369:O369"/>
  </mergeCells>
  <printOptions horizontalCentered="1"/>
  <pageMargins left="0.22" right="0.17" top="0.77" bottom="0.42" header="0.31496062992126" footer="0.31496062992126"/>
  <pageSetup paperSize="5" scale="75" fitToWidth="2" orientation="landscape" r:id="rId1"/>
  <rowBreaks count="1" manualBreakCount="1">
    <brk id="36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721"/>
  <sheetViews>
    <sheetView tabSelected="1" view="pageBreakPreview" topLeftCell="A243" zoomScale="80" zoomScaleNormal="80" zoomScaleSheetLayoutView="80" workbookViewId="0">
      <selection activeCell="E265" sqref="E265"/>
    </sheetView>
  </sheetViews>
  <sheetFormatPr defaultRowHeight="15.5"/>
  <cols>
    <col min="1" max="1" width="4.7265625" style="107" customWidth="1"/>
    <col min="2" max="2" width="14.7265625" style="55" customWidth="1"/>
    <col min="3" max="3" width="1.26953125" style="55" customWidth="1"/>
    <col min="4" max="4" width="12.1796875" style="55" customWidth="1"/>
    <col min="5" max="5" width="3.7265625" style="56" customWidth="1"/>
    <col min="6" max="6" width="23.453125" style="55" customWidth="1"/>
    <col min="7" max="7" width="11.7265625" style="55" customWidth="1"/>
    <col min="8" max="8" width="13.1796875" style="55" customWidth="1"/>
    <col min="9" max="9" width="3.7265625" style="56" customWidth="1"/>
    <col min="10" max="10" width="3.7265625" style="55" customWidth="1"/>
    <col min="11" max="11" width="29.26953125" style="55" customWidth="1"/>
    <col min="12" max="12" width="17.7265625" style="19" customWidth="1"/>
    <col min="13" max="13" width="17.453125" style="19" customWidth="1"/>
    <col min="14" max="14" width="10.7265625" style="107" customWidth="1"/>
    <col min="15" max="15" width="16.26953125" style="107" customWidth="1"/>
    <col min="16" max="16" width="8.7265625" style="19"/>
    <col min="17" max="17" width="18" style="19" customWidth="1"/>
    <col min="18" max="256" width="8.7265625" style="19"/>
    <col min="257" max="257" width="4.7265625" style="19" customWidth="1"/>
    <col min="258" max="258" width="14.7265625" style="19" customWidth="1"/>
    <col min="259" max="259" width="1.26953125" style="19" customWidth="1"/>
    <col min="260" max="260" width="12.1796875" style="19" customWidth="1"/>
    <col min="261" max="261" width="3.7265625" style="19" customWidth="1"/>
    <col min="262" max="262" width="22.26953125" style="19" customWidth="1"/>
    <col min="263" max="263" width="9.81640625" style="19" customWidth="1"/>
    <col min="264" max="264" width="14.453125" style="19" customWidth="1"/>
    <col min="265" max="266" width="3.7265625" style="19" customWidth="1"/>
    <col min="267" max="267" width="28.453125" style="19" bestFit="1" customWidth="1"/>
    <col min="268" max="268" width="15" style="19" customWidth="1"/>
    <col min="269" max="269" width="18.7265625" style="19" customWidth="1"/>
    <col min="270" max="270" width="9.7265625" style="19" customWidth="1"/>
    <col min="271" max="271" width="15.7265625" style="19" customWidth="1"/>
    <col min="272" max="512" width="8.7265625" style="19"/>
    <col min="513" max="513" width="4.7265625" style="19" customWidth="1"/>
    <col min="514" max="514" width="14.7265625" style="19" customWidth="1"/>
    <col min="515" max="515" width="1.26953125" style="19" customWidth="1"/>
    <col min="516" max="516" width="12.1796875" style="19" customWidth="1"/>
    <col min="517" max="517" width="3.7265625" style="19" customWidth="1"/>
    <col min="518" max="518" width="22.26953125" style="19" customWidth="1"/>
    <col min="519" max="519" width="9.81640625" style="19" customWidth="1"/>
    <col min="520" max="520" width="14.453125" style="19" customWidth="1"/>
    <col min="521" max="522" width="3.7265625" style="19" customWidth="1"/>
    <col min="523" max="523" width="28.453125" style="19" bestFit="1" customWidth="1"/>
    <col min="524" max="524" width="15" style="19" customWidth="1"/>
    <col min="525" max="525" width="18.7265625" style="19" customWidth="1"/>
    <col min="526" max="526" width="9.7265625" style="19" customWidth="1"/>
    <col min="527" max="527" width="15.7265625" style="19" customWidth="1"/>
    <col min="528" max="768" width="8.7265625" style="19"/>
    <col min="769" max="769" width="4.7265625" style="19" customWidth="1"/>
    <col min="770" max="770" width="14.7265625" style="19" customWidth="1"/>
    <col min="771" max="771" width="1.26953125" style="19" customWidth="1"/>
    <col min="772" max="772" width="12.1796875" style="19" customWidth="1"/>
    <col min="773" max="773" width="3.7265625" style="19" customWidth="1"/>
    <col min="774" max="774" width="22.26953125" style="19" customWidth="1"/>
    <col min="775" max="775" width="9.81640625" style="19" customWidth="1"/>
    <col min="776" max="776" width="14.453125" style="19" customWidth="1"/>
    <col min="777" max="778" width="3.7265625" style="19" customWidth="1"/>
    <col min="779" max="779" width="28.453125" style="19" bestFit="1" customWidth="1"/>
    <col min="780" max="780" width="15" style="19" customWidth="1"/>
    <col min="781" max="781" width="18.7265625" style="19" customWidth="1"/>
    <col min="782" max="782" width="9.7265625" style="19" customWidth="1"/>
    <col min="783" max="783" width="15.7265625" style="19" customWidth="1"/>
    <col min="784" max="1024" width="8.7265625" style="19"/>
    <col min="1025" max="1025" width="4.7265625" style="19" customWidth="1"/>
    <col min="1026" max="1026" width="14.7265625" style="19" customWidth="1"/>
    <col min="1027" max="1027" width="1.26953125" style="19" customWidth="1"/>
    <col min="1028" max="1028" width="12.1796875" style="19" customWidth="1"/>
    <col min="1029" max="1029" width="3.7265625" style="19" customWidth="1"/>
    <col min="1030" max="1030" width="22.26953125" style="19" customWidth="1"/>
    <col min="1031" max="1031" width="9.81640625" style="19" customWidth="1"/>
    <col min="1032" max="1032" width="14.453125" style="19" customWidth="1"/>
    <col min="1033" max="1034" width="3.7265625" style="19" customWidth="1"/>
    <col min="1035" max="1035" width="28.453125" style="19" bestFit="1" customWidth="1"/>
    <col min="1036" max="1036" width="15" style="19" customWidth="1"/>
    <col min="1037" max="1037" width="18.7265625" style="19" customWidth="1"/>
    <col min="1038" max="1038" width="9.7265625" style="19" customWidth="1"/>
    <col min="1039" max="1039" width="15.7265625" style="19" customWidth="1"/>
    <col min="1040" max="1280" width="8.7265625" style="19"/>
    <col min="1281" max="1281" width="4.7265625" style="19" customWidth="1"/>
    <col min="1282" max="1282" width="14.7265625" style="19" customWidth="1"/>
    <col min="1283" max="1283" width="1.26953125" style="19" customWidth="1"/>
    <col min="1284" max="1284" width="12.1796875" style="19" customWidth="1"/>
    <col min="1285" max="1285" width="3.7265625" style="19" customWidth="1"/>
    <col min="1286" max="1286" width="22.26953125" style="19" customWidth="1"/>
    <col min="1287" max="1287" width="9.81640625" style="19" customWidth="1"/>
    <col min="1288" max="1288" width="14.453125" style="19" customWidth="1"/>
    <col min="1289" max="1290" width="3.7265625" style="19" customWidth="1"/>
    <col min="1291" max="1291" width="28.453125" style="19" bestFit="1" customWidth="1"/>
    <col min="1292" max="1292" width="15" style="19" customWidth="1"/>
    <col min="1293" max="1293" width="18.7265625" style="19" customWidth="1"/>
    <col min="1294" max="1294" width="9.7265625" style="19" customWidth="1"/>
    <col min="1295" max="1295" width="15.7265625" style="19" customWidth="1"/>
    <col min="1296" max="1536" width="8.7265625" style="19"/>
    <col min="1537" max="1537" width="4.7265625" style="19" customWidth="1"/>
    <col min="1538" max="1538" width="14.7265625" style="19" customWidth="1"/>
    <col min="1539" max="1539" width="1.26953125" style="19" customWidth="1"/>
    <col min="1540" max="1540" width="12.1796875" style="19" customWidth="1"/>
    <col min="1541" max="1541" width="3.7265625" style="19" customWidth="1"/>
    <col min="1542" max="1542" width="22.26953125" style="19" customWidth="1"/>
    <col min="1543" max="1543" width="9.81640625" style="19" customWidth="1"/>
    <col min="1544" max="1544" width="14.453125" style="19" customWidth="1"/>
    <col min="1545" max="1546" width="3.7265625" style="19" customWidth="1"/>
    <col min="1547" max="1547" width="28.453125" style="19" bestFit="1" customWidth="1"/>
    <col min="1548" max="1548" width="15" style="19" customWidth="1"/>
    <col min="1549" max="1549" width="18.7265625" style="19" customWidth="1"/>
    <col min="1550" max="1550" width="9.7265625" style="19" customWidth="1"/>
    <col min="1551" max="1551" width="15.7265625" style="19" customWidth="1"/>
    <col min="1552" max="1792" width="8.7265625" style="19"/>
    <col min="1793" max="1793" width="4.7265625" style="19" customWidth="1"/>
    <col min="1794" max="1794" width="14.7265625" style="19" customWidth="1"/>
    <col min="1795" max="1795" width="1.26953125" style="19" customWidth="1"/>
    <col min="1796" max="1796" width="12.1796875" style="19" customWidth="1"/>
    <col min="1797" max="1797" width="3.7265625" style="19" customWidth="1"/>
    <col min="1798" max="1798" width="22.26953125" style="19" customWidth="1"/>
    <col min="1799" max="1799" width="9.81640625" style="19" customWidth="1"/>
    <col min="1800" max="1800" width="14.453125" style="19" customWidth="1"/>
    <col min="1801" max="1802" width="3.7265625" style="19" customWidth="1"/>
    <col min="1803" max="1803" width="28.453125" style="19" bestFit="1" customWidth="1"/>
    <col min="1804" max="1804" width="15" style="19" customWidth="1"/>
    <col min="1805" max="1805" width="18.7265625" style="19" customWidth="1"/>
    <col min="1806" max="1806" width="9.7265625" style="19" customWidth="1"/>
    <col min="1807" max="1807" width="15.7265625" style="19" customWidth="1"/>
    <col min="1808" max="2048" width="8.7265625" style="19"/>
    <col min="2049" max="2049" width="4.7265625" style="19" customWidth="1"/>
    <col min="2050" max="2050" width="14.7265625" style="19" customWidth="1"/>
    <col min="2051" max="2051" width="1.26953125" style="19" customWidth="1"/>
    <col min="2052" max="2052" width="12.1796875" style="19" customWidth="1"/>
    <col min="2053" max="2053" width="3.7265625" style="19" customWidth="1"/>
    <col min="2054" max="2054" width="22.26953125" style="19" customWidth="1"/>
    <col min="2055" max="2055" width="9.81640625" style="19" customWidth="1"/>
    <col min="2056" max="2056" width="14.453125" style="19" customWidth="1"/>
    <col min="2057" max="2058" width="3.7265625" style="19" customWidth="1"/>
    <col min="2059" max="2059" width="28.453125" style="19" bestFit="1" customWidth="1"/>
    <col min="2060" max="2060" width="15" style="19" customWidth="1"/>
    <col min="2061" max="2061" width="18.7265625" style="19" customWidth="1"/>
    <col min="2062" max="2062" width="9.7265625" style="19" customWidth="1"/>
    <col min="2063" max="2063" width="15.7265625" style="19" customWidth="1"/>
    <col min="2064" max="2304" width="8.7265625" style="19"/>
    <col min="2305" max="2305" width="4.7265625" style="19" customWidth="1"/>
    <col min="2306" max="2306" width="14.7265625" style="19" customWidth="1"/>
    <col min="2307" max="2307" width="1.26953125" style="19" customWidth="1"/>
    <col min="2308" max="2308" width="12.1796875" style="19" customWidth="1"/>
    <col min="2309" max="2309" width="3.7265625" style="19" customWidth="1"/>
    <col min="2310" max="2310" width="22.26953125" style="19" customWidth="1"/>
    <col min="2311" max="2311" width="9.81640625" style="19" customWidth="1"/>
    <col min="2312" max="2312" width="14.453125" style="19" customWidth="1"/>
    <col min="2313" max="2314" width="3.7265625" style="19" customWidth="1"/>
    <col min="2315" max="2315" width="28.453125" style="19" bestFit="1" customWidth="1"/>
    <col min="2316" max="2316" width="15" style="19" customWidth="1"/>
    <col min="2317" max="2317" width="18.7265625" style="19" customWidth="1"/>
    <col min="2318" max="2318" width="9.7265625" style="19" customWidth="1"/>
    <col min="2319" max="2319" width="15.7265625" style="19" customWidth="1"/>
    <col min="2320" max="2560" width="8.7265625" style="19"/>
    <col min="2561" max="2561" width="4.7265625" style="19" customWidth="1"/>
    <col min="2562" max="2562" width="14.7265625" style="19" customWidth="1"/>
    <col min="2563" max="2563" width="1.26953125" style="19" customWidth="1"/>
    <col min="2564" max="2564" width="12.1796875" style="19" customWidth="1"/>
    <col min="2565" max="2565" width="3.7265625" style="19" customWidth="1"/>
    <col min="2566" max="2566" width="22.26953125" style="19" customWidth="1"/>
    <col min="2567" max="2567" width="9.81640625" style="19" customWidth="1"/>
    <col min="2568" max="2568" width="14.453125" style="19" customWidth="1"/>
    <col min="2569" max="2570" width="3.7265625" style="19" customWidth="1"/>
    <col min="2571" max="2571" width="28.453125" style="19" bestFit="1" customWidth="1"/>
    <col min="2572" max="2572" width="15" style="19" customWidth="1"/>
    <col min="2573" max="2573" width="18.7265625" style="19" customWidth="1"/>
    <col min="2574" max="2574" width="9.7265625" style="19" customWidth="1"/>
    <col min="2575" max="2575" width="15.7265625" style="19" customWidth="1"/>
    <col min="2576" max="2816" width="8.7265625" style="19"/>
    <col min="2817" max="2817" width="4.7265625" style="19" customWidth="1"/>
    <col min="2818" max="2818" width="14.7265625" style="19" customWidth="1"/>
    <col min="2819" max="2819" width="1.26953125" style="19" customWidth="1"/>
    <col min="2820" max="2820" width="12.1796875" style="19" customWidth="1"/>
    <col min="2821" max="2821" width="3.7265625" style="19" customWidth="1"/>
    <col min="2822" max="2822" width="22.26953125" style="19" customWidth="1"/>
    <col min="2823" max="2823" width="9.81640625" style="19" customWidth="1"/>
    <col min="2824" max="2824" width="14.453125" style="19" customWidth="1"/>
    <col min="2825" max="2826" width="3.7265625" style="19" customWidth="1"/>
    <col min="2827" max="2827" width="28.453125" style="19" bestFit="1" customWidth="1"/>
    <col min="2828" max="2828" width="15" style="19" customWidth="1"/>
    <col min="2829" max="2829" width="18.7265625" style="19" customWidth="1"/>
    <col min="2830" max="2830" width="9.7265625" style="19" customWidth="1"/>
    <col min="2831" max="2831" width="15.7265625" style="19" customWidth="1"/>
    <col min="2832" max="3072" width="8.7265625" style="19"/>
    <col min="3073" max="3073" width="4.7265625" style="19" customWidth="1"/>
    <col min="3074" max="3074" width="14.7265625" style="19" customWidth="1"/>
    <col min="3075" max="3075" width="1.26953125" style="19" customWidth="1"/>
    <col min="3076" max="3076" width="12.1796875" style="19" customWidth="1"/>
    <col min="3077" max="3077" width="3.7265625" style="19" customWidth="1"/>
    <col min="3078" max="3078" width="22.26953125" style="19" customWidth="1"/>
    <col min="3079" max="3079" width="9.81640625" style="19" customWidth="1"/>
    <col min="3080" max="3080" width="14.453125" style="19" customWidth="1"/>
    <col min="3081" max="3082" width="3.7265625" style="19" customWidth="1"/>
    <col min="3083" max="3083" width="28.453125" style="19" bestFit="1" customWidth="1"/>
    <col min="3084" max="3084" width="15" style="19" customWidth="1"/>
    <col min="3085" max="3085" width="18.7265625" style="19" customWidth="1"/>
    <col min="3086" max="3086" width="9.7265625" style="19" customWidth="1"/>
    <col min="3087" max="3087" width="15.7265625" style="19" customWidth="1"/>
    <col min="3088" max="3328" width="8.7265625" style="19"/>
    <col min="3329" max="3329" width="4.7265625" style="19" customWidth="1"/>
    <col min="3330" max="3330" width="14.7265625" style="19" customWidth="1"/>
    <col min="3331" max="3331" width="1.26953125" style="19" customWidth="1"/>
    <col min="3332" max="3332" width="12.1796875" style="19" customWidth="1"/>
    <col min="3333" max="3333" width="3.7265625" style="19" customWidth="1"/>
    <col min="3334" max="3334" width="22.26953125" style="19" customWidth="1"/>
    <col min="3335" max="3335" width="9.81640625" style="19" customWidth="1"/>
    <col min="3336" max="3336" width="14.453125" style="19" customWidth="1"/>
    <col min="3337" max="3338" width="3.7265625" style="19" customWidth="1"/>
    <col min="3339" max="3339" width="28.453125" style="19" bestFit="1" customWidth="1"/>
    <col min="3340" max="3340" width="15" style="19" customWidth="1"/>
    <col min="3341" max="3341" width="18.7265625" style="19" customWidth="1"/>
    <col min="3342" max="3342" width="9.7265625" style="19" customWidth="1"/>
    <col min="3343" max="3343" width="15.7265625" style="19" customWidth="1"/>
    <col min="3344" max="3584" width="8.7265625" style="19"/>
    <col min="3585" max="3585" width="4.7265625" style="19" customWidth="1"/>
    <col min="3586" max="3586" width="14.7265625" style="19" customWidth="1"/>
    <col min="3587" max="3587" width="1.26953125" style="19" customWidth="1"/>
    <col min="3588" max="3588" width="12.1796875" style="19" customWidth="1"/>
    <col min="3589" max="3589" width="3.7265625" style="19" customWidth="1"/>
    <col min="3590" max="3590" width="22.26953125" style="19" customWidth="1"/>
    <col min="3591" max="3591" width="9.81640625" style="19" customWidth="1"/>
    <col min="3592" max="3592" width="14.453125" style="19" customWidth="1"/>
    <col min="3593" max="3594" width="3.7265625" style="19" customWidth="1"/>
    <col min="3595" max="3595" width="28.453125" style="19" bestFit="1" customWidth="1"/>
    <col min="3596" max="3596" width="15" style="19" customWidth="1"/>
    <col min="3597" max="3597" width="18.7265625" style="19" customWidth="1"/>
    <col min="3598" max="3598" width="9.7265625" style="19" customWidth="1"/>
    <col min="3599" max="3599" width="15.7265625" style="19" customWidth="1"/>
    <col min="3600" max="3840" width="8.7265625" style="19"/>
    <col min="3841" max="3841" width="4.7265625" style="19" customWidth="1"/>
    <col min="3842" max="3842" width="14.7265625" style="19" customWidth="1"/>
    <col min="3843" max="3843" width="1.26953125" style="19" customWidth="1"/>
    <col min="3844" max="3844" width="12.1796875" style="19" customWidth="1"/>
    <col min="3845" max="3845" width="3.7265625" style="19" customWidth="1"/>
    <col min="3846" max="3846" width="22.26953125" style="19" customWidth="1"/>
    <col min="3847" max="3847" width="9.81640625" style="19" customWidth="1"/>
    <col min="3848" max="3848" width="14.453125" style="19" customWidth="1"/>
    <col min="3849" max="3850" width="3.7265625" style="19" customWidth="1"/>
    <col min="3851" max="3851" width="28.453125" style="19" bestFit="1" customWidth="1"/>
    <col min="3852" max="3852" width="15" style="19" customWidth="1"/>
    <col min="3853" max="3853" width="18.7265625" style="19" customWidth="1"/>
    <col min="3854" max="3854" width="9.7265625" style="19" customWidth="1"/>
    <col min="3855" max="3855" width="15.7265625" style="19" customWidth="1"/>
    <col min="3856" max="4096" width="8.7265625" style="19"/>
    <col min="4097" max="4097" width="4.7265625" style="19" customWidth="1"/>
    <col min="4098" max="4098" width="14.7265625" style="19" customWidth="1"/>
    <col min="4099" max="4099" width="1.26953125" style="19" customWidth="1"/>
    <col min="4100" max="4100" width="12.1796875" style="19" customWidth="1"/>
    <col min="4101" max="4101" width="3.7265625" style="19" customWidth="1"/>
    <col min="4102" max="4102" width="22.26953125" style="19" customWidth="1"/>
    <col min="4103" max="4103" width="9.81640625" style="19" customWidth="1"/>
    <col min="4104" max="4104" width="14.453125" style="19" customWidth="1"/>
    <col min="4105" max="4106" width="3.7265625" style="19" customWidth="1"/>
    <col min="4107" max="4107" width="28.453125" style="19" bestFit="1" customWidth="1"/>
    <col min="4108" max="4108" width="15" style="19" customWidth="1"/>
    <col min="4109" max="4109" width="18.7265625" style="19" customWidth="1"/>
    <col min="4110" max="4110" width="9.7265625" style="19" customWidth="1"/>
    <col min="4111" max="4111" width="15.7265625" style="19" customWidth="1"/>
    <col min="4112" max="4352" width="8.7265625" style="19"/>
    <col min="4353" max="4353" width="4.7265625" style="19" customWidth="1"/>
    <col min="4354" max="4354" width="14.7265625" style="19" customWidth="1"/>
    <col min="4355" max="4355" width="1.26953125" style="19" customWidth="1"/>
    <col min="4356" max="4356" width="12.1796875" style="19" customWidth="1"/>
    <col min="4357" max="4357" width="3.7265625" style="19" customWidth="1"/>
    <col min="4358" max="4358" width="22.26953125" style="19" customWidth="1"/>
    <col min="4359" max="4359" width="9.81640625" style="19" customWidth="1"/>
    <col min="4360" max="4360" width="14.453125" style="19" customWidth="1"/>
    <col min="4361" max="4362" width="3.7265625" style="19" customWidth="1"/>
    <col min="4363" max="4363" width="28.453125" style="19" bestFit="1" customWidth="1"/>
    <col min="4364" max="4364" width="15" style="19" customWidth="1"/>
    <col min="4365" max="4365" width="18.7265625" style="19" customWidth="1"/>
    <col min="4366" max="4366" width="9.7265625" style="19" customWidth="1"/>
    <col min="4367" max="4367" width="15.7265625" style="19" customWidth="1"/>
    <col min="4368" max="4608" width="8.7265625" style="19"/>
    <col min="4609" max="4609" width="4.7265625" style="19" customWidth="1"/>
    <col min="4610" max="4610" width="14.7265625" style="19" customWidth="1"/>
    <col min="4611" max="4611" width="1.26953125" style="19" customWidth="1"/>
    <col min="4612" max="4612" width="12.1796875" style="19" customWidth="1"/>
    <col min="4613" max="4613" width="3.7265625" style="19" customWidth="1"/>
    <col min="4614" max="4614" width="22.26953125" style="19" customWidth="1"/>
    <col min="4615" max="4615" width="9.81640625" style="19" customWidth="1"/>
    <col min="4616" max="4616" width="14.453125" style="19" customWidth="1"/>
    <col min="4617" max="4618" width="3.7265625" style="19" customWidth="1"/>
    <col min="4619" max="4619" width="28.453125" style="19" bestFit="1" customWidth="1"/>
    <col min="4620" max="4620" width="15" style="19" customWidth="1"/>
    <col min="4621" max="4621" width="18.7265625" style="19" customWidth="1"/>
    <col min="4622" max="4622" width="9.7265625" style="19" customWidth="1"/>
    <col min="4623" max="4623" width="15.7265625" style="19" customWidth="1"/>
    <col min="4624" max="4864" width="8.7265625" style="19"/>
    <col min="4865" max="4865" width="4.7265625" style="19" customWidth="1"/>
    <col min="4866" max="4866" width="14.7265625" style="19" customWidth="1"/>
    <col min="4867" max="4867" width="1.26953125" style="19" customWidth="1"/>
    <col min="4868" max="4868" width="12.1796875" style="19" customWidth="1"/>
    <col min="4869" max="4869" width="3.7265625" style="19" customWidth="1"/>
    <col min="4870" max="4870" width="22.26953125" style="19" customWidth="1"/>
    <col min="4871" max="4871" width="9.81640625" style="19" customWidth="1"/>
    <col min="4872" max="4872" width="14.453125" style="19" customWidth="1"/>
    <col min="4873" max="4874" width="3.7265625" style="19" customWidth="1"/>
    <col min="4875" max="4875" width="28.453125" style="19" bestFit="1" customWidth="1"/>
    <col min="4876" max="4876" width="15" style="19" customWidth="1"/>
    <col min="4877" max="4877" width="18.7265625" style="19" customWidth="1"/>
    <col min="4878" max="4878" width="9.7265625" style="19" customWidth="1"/>
    <col min="4879" max="4879" width="15.7265625" style="19" customWidth="1"/>
    <col min="4880" max="5120" width="8.7265625" style="19"/>
    <col min="5121" max="5121" width="4.7265625" style="19" customWidth="1"/>
    <col min="5122" max="5122" width="14.7265625" style="19" customWidth="1"/>
    <col min="5123" max="5123" width="1.26953125" style="19" customWidth="1"/>
    <col min="5124" max="5124" width="12.1796875" style="19" customWidth="1"/>
    <col min="5125" max="5125" width="3.7265625" style="19" customWidth="1"/>
    <col min="5126" max="5126" width="22.26953125" style="19" customWidth="1"/>
    <col min="5127" max="5127" width="9.81640625" style="19" customWidth="1"/>
    <col min="5128" max="5128" width="14.453125" style="19" customWidth="1"/>
    <col min="5129" max="5130" width="3.7265625" style="19" customWidth="1"/>
    <col min="5131" max="5131" width="28.453125" style="19" bestFit="1" customWidth="1"/>
    <col min="5132" max="5132" width="15" style="19" customWidth="1"/>
    <col min="5133" max="5133" width="18.7265625" style="19" customWidth="1"/>
    <col min="5134" max="5134" width="9.7265625" style="19" customWidth="1"/>
    <col min="5135" max="5135" width="15.7265625" style="19" customWidth="1"/>
    <col min="5136" max="5376" width="8.7265625" style="19"/>
    <col min="5377" max="5377" width="4.7265625" style="19" customWidth="1"/>
    <col min="5378" max="5378" width="14.7265625" style="19" customWidth="1"/>
    <col min="5379" max="5379" width="1.26953125" style="19" customWidth="1"/>
    <col min="5380" max="5380" width="12.1796875" style="19" customWidth="1"/>
    <col min="5381" max="5381" width="3.7265625" style="19" customWidth="1"/>
    <col min="5382" max="5382" width="22.26953125" style="19" customWidth="1"/>
    <col min="5383" max="5383" width="9.81640625" style="19" customWidth="1"/>
    <col min="5384" max="5384" width="14.453125" style="19" customWidth="1"/>
    <col min="5385" max="5386" width="3.7265625" style="19" customWidth="1"/>
    <col min="5387" max="5387" width="28.453125" style="19" bestFit="1" customWidth="1"/>
    <col min="5388" max="5388" width="15" style="19" customWidth="1"/>
    <col min="5389" max="5389" width="18.7265625" style="19" customWidth="1"/>
    <col min="5390" max="5390" width="9.7265625" style="19" customWidth="1"/>
    <col min="5391" max="5391" width="15.7265625" style="19" customWidth="1"/>
    <col min="5392" max="5632" width="8.7265625" style="19"/>
    <col min="5633" max="5633" width="4.7265625" style="19" customWidth="1"/>
    <col min="5634" max="5634" width="14.7265625" style="19" customWidth="1"/>
    <col min="5635" max="5635" width="1.26953125" style="19" customWidth="1"/>
    <col min="5636" max="5636" width="12.1796875" style="19" customWidth="1"/>
    <col min="5637" max="5637" width="3.7265625" style="19" customWidth="1"/>
    <col min="5638" max="5638" width="22.26953125" style="19" customWidth="1"/>
    <col min="5639" max="5639" width="9.81640625" style="19" customWidth="1"/>
    <col min="5640" max="5640" width="14.453125" style="19" customWidth="1"/>
    <col min="5641" max="5642" width="3.7265625" style="19" customWidth="1"/>
    <col min="5643" max="5643" width="28.453125" style="19" bestFit="1" customWidth="1"/>
    <col min="5644" max="5644" width="15" style="19" customWidth="1"/>
    <col min="5645" max="5645" width="18.7265625" style="19" customWidth="1"/>
    <col min="5646" max="5646" width="9.7265625" style="19" customWidth="1"/>
    <col min="5647" max="5647" width="15.7265625" style="19" customWidth="1"/>
    <col min="5648" max="5888" width="8.7265625" style="19"/>
    <col min="5889" max="5889" width="4.7265625" style="19" customWidth="1"/>
    <col min="5890" max="5890" width="14.7265625" style="19" customWidth="1"/>
    <col min="5891" max="5891" width="1.26953125" style="19" customWidth="1"/>
    <col min="5892" max="5892" width="12.1796875" style="19" customWidth="1"/>
    <col min="5893" max="5893" width="3.7265625" style="19" customWidth="1"/>
    <col min="5894" max="5894" width="22.26953125" style="19" customWidth="1"/>
    <col min="5895" max="5895" width="9.81640625" style="19" customWidth="1"/>
    <col min="5896" max="5896" width="14.453125" style="19" customWidth="1"/>
    <col min="5897" max="5898" width="3.7265625" style="19" customWidth="1"/>
    <col min="5899" max="5899" width="28.453125" style="19" bestFit="1" customWidth="1"/>
    <col min="5900" max="5900" width="15" style="19" customWidth="1"/>
    <col min="5901" max="5901" width="18.7265625" style="19" customWidth="1"/>
    <col min="5902" max="5902" width="9.7265625" style="19" customWidth="1"/>
    <col min="5903" max="5903" width="15.7265625" style="19" customWidth="1"/>
    <col min="5904" max="6144" width="8.7265625" style="19"/>
    <col min="6145" max="6145" width="4.7265625" style="19" customWidth="1"/>
    <col min="6146" max="6146" width="14.7265625" style="19" customWidth="1"/>
    <col min="6147" max="6147" width="1.26953125" style="19" customWidth="1"/>
    <col min="6148" max="6148" width="12.1796875" style="19" customWidth="1"/>
    <col min="6149" max="6149" width="3.7265625" style="19" customWidth="1"/>
    <col min="6150" max="6150" width="22.26953125" style="19" customWidth="1"/>
    <col min="6151" max="6151" width="9.81640625" style="19" customWidth="1"/>
    <col min="6152" max="6152" width="14.453125" style="19" customWidth="1"/>
    <col min="6153" max="6154" width="3.7265625" style="19" customWidth="1"/>
    <col min="6155" max="6155" width="28.453125" style="19" bestFit="1" customWidth="1"/>
    <col min="6156" max="6156" width="15" style="19" customWidth="1"/>
    <col min="6157" max="6157" width="18.7265625" style="19" customWidth="1"/>
    <col min="6158" max="6158" width="9.7265625" style="19" customWidth="1"/>
    <col min="6159" max="6159" width="15.7265625" style="19" customWidth="1"/>
    <col min="6160" max="6400" width="8.7265625" style="19"/>
    <col min="6401" max="6401" width="4.7265625" style="19" customWidth="1"/>
    <col min="6402" max="6402" width="14.7265625" style="19" customWidth="1"/>
    <col min="6403" max="6403" width="1.26953125" style="19" customWidth="1"/>
    <col min="6404" max="6404" width="12.1796875" style="19" customWidth="1"/>
    <col min="6405" max="6405" width="3.7265625" style="19" customWidth="1"/>
    <col min="6406" max="6406" width="22.26953125" style="19" customWidth="1"/>
    <col min="6407" max="6407" width="9.81640625" style="19" customWidth="1"/>
    <col min="6408" max="6408" width="14.453125" style="19" customWidth="1"/>
    <col min="6409" max="6410" width="3.7265625" style="19" customWidth="1"/>
    <col min="6411" max="6411" width="28.453125" style="19" bestFit="1" customWidth="1"/>
    <col min="6412" max="6412" width="15" style="19" customWidth="1"/>
    <col min="6413" max="6413" width="18.7265625" style="19" customWidth="1"/>
    <col min="6414" max="6414" width="9.7265625" style="19" customWidth="1"/>
    <col min="6415" max="6415" width="15.7265625" style="19" customWidth="1"/>
    <col min="6416" max="6656" width="8.7265625" style="19"/>
    <col min="6657" max="6657" width="4.7265625" style="19" customWidth="1"/>
    <col min="6658" max="6658" width="14.7265625" style="19" customWidth="1"/>
    <col min="6659" max="6659" width="1.26953125" style="19" customWidth="1"/>
    <col min="6660" max="6660" width="12.1796875" style="19" customWidth="1"/>
    <col min="6661" max="6661" width="3.7265625" style="19" customWidth="1"/>
    <col min="6662" max="6662" width="22.26953125" style="19" customWidth="1"/>
    <col min="6663" max="6663" width="9.81640625" style="19" customWidth="1"/>
    <col min="6664" max="6664" width="14.453125" style="19" customWidth="1"/>
    <col min="6665" max="6666" width="3.7265625" style="19" customWidth="1"/>
    <col min="6667" max="6667" width="28.453125" style="19" bestFit="1" customWidth="1"/>
    <col min="6668" max="6668" width="15" style="19" customWidth="1"/>
    <col min="6669" max="6669" width="18.7265625" style="19" customWidth="1"/>
    <col min="6670" max="6670" width="9.7265625" style="19" customWidth="1"/>
    <col min="6671" max="6671" width="15.7265625" style="19" customWidth="1"/>
    <col min="6672" max="6912" width="8.7265625" style="19"/>
    <col min="6913" max="6913" width="4.7265625" style="19" customWidth="1"/>
    <col min="6914" max="6914" width="14.7265625" style="19" customWidth="1"/>
    <col min="6915" max="6915" width="1.26953125" style="19" customWidth="1"/>
    <col min="6916" max="6916" width="12.1796875" style="19" customWidth="1"/>
    <col min="6917" max="6917" width="3.7265625" style="19" customWidth="1"/>
    <col min="6918" max="6918" width="22.26953125" style="19" customWidth="1"/>
    <col min="6919" max="6919" width="9.81640625" style="19" customWidth="1"/>
    <col min="6920" max="6920" width="14.453125" style="19" customWidth="1"/>
    <col min="6921" max="6922" width="3.7265625" style="19" customWidth="1"/>
    <col min="6923" max="6923" width="28.453125" style="19" bestFit="1" customWidth="1"/>
    <col min="6924" max="6924" width="15" style="19" customWidth="1"/>
    <col min="6925" max="6925" width="18.7265625" style="19" customWidth="1"/>
    <col min="6926" max="6926" width="9.7265625" style="19" customWidth="1"/>
    <col min="6927" max="6927" width="15.7265625" style="19" customWidth="1"/>
    <col min="6928" max="7168" width="8.7265625" style="19"/>
    <col min="7169" max="7169" width="4.7265625" style="19" customWidth="1"/>
    <col min="7170" max="7170" width="14.7265625" style="19" customWidth="1"/>
    <col min="7171" max="7171" width="1.26953125" style="19" customWidth="1"/>
    <col min="7172" max="7172" width="12.1796875" style="19" customWidth="1"/>
    <col min="7173" max="7173" width="3.7265625" style="19" customWidth="1"/>
    <col min="7174" max="7174" width="22.26953125" style="19" customWidth="1"/>
    <col min="7175" max="7175" width="9.81640625" style="19" customWidth="1"/>
    <col min="7176" max="7176" width="14.453125" style="19" customWidth="1"/>
    <col min="7177" max="7178" width="3.7265625" style="19" customWidth="1"/>
    <col min="7179" max="7179" width="28.453125" style="19" bestFit="1" customWidth="1"/>
    <col min="7180" max="7180" width="15" style="19" customWidth="1"/>
    <col min="7181" max="7181" width="18.7265625" style="19" customWidth="1"/>
    <col min="7182" max="7182" width="9.7265625" style="19" customWidth="1"/>
    <col min="7183" max="7183" width="15.7265625" style="19" customWidth="1"/>
    <col min="7184" max="7424" width="8.7265625" style="19"/>
    <col min="7425" max="7425" width="4.7265625" style="19" customWidth="1"/>
    <col min="7426" max="7426" width="14.7265625" style="19" customWidth="1"/>
    <col min="7427" max="7427" width="1.26953125" style="19" customWidth="1"/>
    <col min="7428" max="7428" width="12.1796875" style="19" customWidth="1"/>
    <col min="7429" max="7429" width="3.7265625" style="19" customWidth="1"/>
    <col min="7430" max="7430" width="22.26953125" style="19" customWidth="1"/>
    <col min="7431" max="7431" width="9.81640625" style="19" customWidth="1"/>
    <col min="7432" max="7432" width="14.453125" style="19" customWidth="1"/>
    <col min="7433" max="7434" width="3.7265625" style="19" customWidth="1"/>
    <col min="7435" max="7435" width="28.453125" style="19" bestFit="1" customWidth="1"/>
    <col min="7436" max="7436" width="15" style="19" customWidth="1"/>
    <col min="7437" max="7437" width="18.7265625" style="19" customWidth="1"/>
    <col min="7438" max="7438" width="9.7265625" style="19" customWidth="1"/>
    <col min="7439" max="7439" width="15.7265625" style="19" customWidth="1"/>
    <col min="7440" max="7680" width="8.7265625" style="19"/>
    <col min="7681" max="7681" width="4.7265625" style="19" customWidth="1"/>
    <col min="7682" max="7682" width="14.7265625" style="19" customWidth="1"/>
    <col min="7683" max="7683" width="1.26953125" style="19" customWidth="1"/>
    <col min="7684" max="7684" width="12.1796875" style="19" customWidth="1"/>
    <col min="7685" max="7685" width="3.7265625" style="19" customWidth="1"/>
    <col min="7686" max="7686" width="22.26953125" style="19" customWidth="1"/>
    <col min="7687" max="7687" width="9.81640625" style="19" customWidth="1"/>
    <col min="7688" max="7688" width="14.453125" style="19" customWidth="1"/>
    <col min="7689" max="7690" width="3.7265625" style="19" customWidth="1"/>
    <col min="7691" max="7691" width="28.453125" style="19" bestFit="1" customWidth="1"/>
    <col min="7692" max="7692" width="15" style="19" customWidth="1"/>
    <col min="7693" max="7693" width="18.7265625" style="19" customWidth="1"/>
    <col min="7694" max="7694" width="9.7265625" style="19" customWidth="1"/>
    <col min="7695" max="7695" width="15.7265625" style="19" customWidth="1"/>
    <col min="7696" max="7936" width="8.7265625" style="19"/>
    <col min="7937" max="7937" width="4.7265625" style="19" customWidth="1"/>
    <col min="7938" max="7938" width="14.7265625" style="19" customWidth="1"/>
    <col min="7939" max="7939" width="1.26953125" style="19" customWidth="1"/>
    <col min="7940" max="7940" width="12.1796875" style="19" customWidth="1"/>
    <col min="7941" max="7941" width="3.7265625" style="19" customWidth="1"/>
    <col min="7942" max="7942" width="22.26953125" style="19" customWidth="1"/>
    <col min="7943" max="7943" width="9.81640625" style="19" customWidth="1"/>
    <col min="7944" max="7944" width="14.453125" style="19" customWidth="1"/>
    <col min="7945" max="7946" width="3.7265625" style="19" customWidth="1"/>
    <col min="7947" max="7947" width="28.453125" style="19" bestFit="1" customWidth="1"/>
    <col min="7948" max="7948" width="15" style="19" customWidth="1"/>
    <col min="7949" max="7949" width="18.7265625" style="19" customWidth="1"/>
    <col min="7950" max="7950" width="9.7265625" style="19" customWidth="1"/>
    <col min="7951" max="7951" width="15.7265625" style="19" customWidth="1"/>
    <col min="7952" max="8192" width="8.7265625" style="19"/>
    <col min="8193" max="8193" width="4.7265625" style="19" customWidth="1"/>
    <col min="8194" max="8194" width="14.7265625" style="19" customWidth="1"/>
    <col min="8195" max="8195" width="1.26953125" style="19" customWidth="1"/>
    <col min="8196" max="8196" width="12.1796875" style="19" customWidth="1"/>
    <col min="8197" max="8197" width="3.7265625" style="19" customWidth="1"/>
    <col min="8198" max="8198" width="22.26953125" style="19" customWidth="1"/>
    <col min="8199" max="8199" width="9.81640625" style="19" customWidth="1"/>
    <col min="8200" max="8200" width="14.453125" style="19" customWidth="1"/>
    <col min="8201" max="8202" width="3.7265625" style="19" customWidth="1"/>
    <col min="8203" max="8203" width="28.453125" style="19" bestFit="1" customWidth="1"/>
    <col min="8204" max="8204" width="15" style="19" customWidth="1"/>
    <col min="8205" max="8205" width="18.7265625" style="19" customWidth="1"/>
    <col min="8206" max="8206" width="9.7265625" style="19" customWidth="1"/>
    <col min="8207" max="8207" width="15.7265625" style="19" customWidth="1"/>
    <col min="8208" max="8448" width="8.7265625" style="19"/>
    <col min="8449" max="8449" width="4.7265625" style="19" customWidth="1"/>
    <col min="8450" max="8450" width="14.7265625" style="19" customWidth="1"/>
    <col min="8451" max="8451" width="1.26953125" style="19" customWidth="1"/>
    <col min="8452" max="8452" width="12.1796875" style="19" customWidth="1"/>
    <col min="8453" max="8453" width="3.7265625" style="19" customWidth="1"/>
    <col min="8454" max="8454" width="22.26953125" style="19" customWidth="1"/>
    <col min="8455" max="8455" width="9.81640625" style="19" customWidth="1"/>
    <col min="8456" max="8456" width="14.453125" style="19" customWidth="1"/>
    <col min="8457" max="8458" width="3.7265625" style="19" customWidth="1"/>
    <col min="8459" max="8459" width="28.453125" style="19" bestFit="1" customWidth="1"/>
    <col min="8460" max="8460" width="15" style="19" customWidth="1"/>
    <col min="8461" max="8461" width="18.7265625" style="19" customWidth="1"/>
    <col min="8462" max="8462" width="9.7265625" style="19" customWidth="1"/>
    <col min="8463" max="8463" width="15.7265625" style="19" customWidth="1"/>
    <col min="8464" max="8704" width="8.7265625" style="19"/>
    <col min="8705" max="8705" width="4.7265625" style="19" customWidth="1"/>
    <col min="8706" max="8706" width="14.7265625" style="19" customWidth="1"/>
    <col min="8707" max="8707" width="1.26953125" style="19" customWidth="1"/>
    <col min="8708" max="8708" width="12.1796875" style="19" customWidth="1"/>
    <col min="8709" max="8709" width="3.7265625" style="19" customWidth="1"/>
    <col min="8710" max="8710" width="22.26953125" style="19" customWidth="1"/>
    <col min="8711" max="8711" width="9.81640625" style="19" customWidth="1"/>
    <col min="8712" max="8712" width="14.453125" style="19" customWidth="1"/>
    <col min="8713" max="8714" width="3.7265625" style="19" customWidth="1"/>
    <col min="8715" max="8715" width="28.453125" style="19" bestFit="1" customWidth="1"/>
    <col min="8716" max="8716" width="15" style="19" customWidth="1"/>
    <col min="8717" max="8717" width="18.7265625" style="19" customWidth="1"/>
    <col min="8718" max="8718" width="9.7265625" style="19" customWidth="1"/>
    <col min="8719" max="8719" width="15.7265625" style="19" customWidth="1"/>
    <col min="8720" max="8960" width="8.7265625" style="19"/>
    <col min="8961" max="8961" width="4.7265625" style="19" customWidth="1"/>
    <col min="8962" max="8962" width="14.7265625" style="19" customWidth="1"/>
    <col min="8963" max="8963" width="1.26953125" style="19" customWidth="1"/>
    <col min="8964" max="8964" width="12.1796875" style="19" customWidth="1"/>
    <col min="8965" max="8965" width="3.7265625" style="19" customWidth="1"/>
    <col min="8966" max="8966" width="22.26953125" style="19" customWidth="1"/>
    <col min="8967" max="8967" width="9.81640625" style="19" customWidth="1"/>
    <col min="8968" max="8968" width="14.453125" style="19" customWidth="1"/>
    <col min="8969" max="8970" width="3.7265625" style="19" customWidth="1"/>
    <col min="8971" max="8971" width="28.453125" style="19" bestFit="1" customWidth="1"/>
    <col min="8972" max="8972" width="15" style="19" customWidth="1"/>
    <col min="8973" max="8973" width="18.7265625" style="19" customWidth="1"/>
    <col min="8974" max="8974" width="9.7265625" style="19" customWidth="1"/>
    <col min="8975" max="8975" width="15.7265625" style="19" customWidth="1"/>
    <col min="8976" max="9216" width="8.7265625" style="19"/>
    <col min="9217" max="9217" width="4.7265625" style="19" customWidth="1"/>
    <col min="9218" max="9218" width="14.7265625" style="19" customWidth="1"/>
    <col min="9219" max="9219" width="1.26953125" style="19" customWidth="1"/>
    <col min="9220" max="9220" width="12.1796875" style="19" customWidth="1"/>
    <col min="9221" max="9221" width="3.7265625" style="19" customWidth="1"/>
    <col min="9222" max="9222" width="22.26953125" style="19" customWidth="1"/>
    <col min="9223" max="9223" width="9.81640625" style="19" customWidth="1"/>
    <col min="9224" max="9224" width="14.453125" style="19" customWidth="1"/>
    <col min="9225" max="9226" width="3.7265625" style="19" customWidth="1"/>
    <col min="9227" max="9227" width="28.453125" style="19" bestFit="1" customWidth="1"/>
    <col min="9228" max="9228" width="15" style="19" customWidth="1"/>
    <col min="9229" max="9229" width="18.7265625" style="19" customWidth="1"/>
    <col min="9230" max="9230" width="9.7265625" style="19" customWidth="1"/>
    <col min="9231" max="9231" width="15.7265625" style="19" customWidth="1"/>
    <col min="9232" max="9472" width="8.7265625" style="19"/>
    <col min="9473" max="9473" width="4.7265625" style="19" customWidth="1"/>
    <col min="9474" max="9474" width="14.7265625" style="19" customWidth="1"/>
    <col min="9475" max="9475" width="1.26953125" style="19" customWidth="1"/>
    <col min="9476" max="9476" width="12.1796875" style="19" customWidth="1"/>
    <col min="9477" max="9477" width="3.7265625" style="19" customWidth="1"/>
    <col min="9478" max="9478" width="22.26953125" style="19" customWidth="1"/>
    <col min="9479" max="9479" width="9.81640625" style="19" customWidth="1"/>
    <col min="9480" max="9480" width="14.453125" style="19" customWidth="1"/>
    <col min="9481" max="9482" width="3.7265625" style="19" customWidth="1"/>
    <col min="9483" max="9483" width="28.453125" style="19" bestFit="1" customWidth="1"/>
    <col min="9484" max="9484" width="15" style="19" customWidth="1"/>
    <col min="9485" max="9485" width="18.7265625" style="19" customWidth="1"/>
    <col min="9486" max="9486" width="9.7265625" style="19" customWidth="1"/>
    <col min="9487" max="9487" width="15.7265625" style="19" customWidth="1"/>
    <col min="9488" max="9728" width="8.7265625" style="19"/>
    <col min="9729" max="9729" width="4.7265625" style="19" customWidth="1"/>
    <col min="9730" max="9730" width="14.7265625" style="19" customWidth="1"/>
    <col min="9731" max="9731" width="1.26953125" style="19" customWidth="1"/>
    <col min="9732" max="9732" width="12.1796875" style="19" customWidth="1"/>
    <col min="9733" max="9733" width="3.7265625" style="19" customWidth="1"/>
    <col min="9734" max="9734" width="22.26953125" style="19" customWidth="1"/>
    <col min="9735" max="9735" width="9.81640625" style="19" customWidth="1"/>
    <col min="9736" max="9736" width="14.453125" style="19" customWidth="1"/>
    <col min="9737" max="9738" width="3.7265625" style="19" customWidth="1"/>
    <col min="9739" max="9739" width="28.453125" style="19" bestFit="1" customWidth="1"/>
    <col min="9740" max="9740" width="15" style="19" customWidth="1"/>
    <col min="9741" max="9741" width="18.7265625" style="19" customWidth="1"/>
    <col min="9742" max="9742" width="9.7265625" style="19" customWidth="1"/>
    <col min="9743" max="9743" width="15.7265625" style="19" customWidth="1"/>
    <col min="9744" max="9984" width="8.7265625" style="19"/>
    <col min="9985" max="9985" width="4.7265625" style="19" customWidth="1"/>
    <col min="9986" max="9986" width="14.7265625" style="19" customWidth="1"/>
    <col min="9987" max="9987" width="1.26953125" style="19" customWidth="1"/>
    <col min="9988" max="9988" width="12.1796875" style="19" customWidth="1"/>
    <col min="9989" max="9989" width="3.7265625" style="19" customWidth="1"/>
    <col min="9990" max="9990" width="22.26953125" style="19" customWidth="1"/>
    <col min="9991" max="9991" width="9.81640625" style="19" customWidth="1"/>
    <col min="9992" max="9992" width="14.453125" style="19" customWidth="1"/>
    <col min="9993" max="9994" width="3.7265625" style="19" customWidth="1"/>
    <col min="9995" max="9995" width="28.453125" style="19" bestFit="1" customWidth="1"/>
    <col min="9996" max="9996" width="15" style="19" customWidth="1"/>
    <col min="9997" max="9997" width="18.7265625" style="19" customWidth="1"/>
    <col min="9998" max="9998" width="9.7265625" style="19" customWidth="1"/>
    <col min="9999" max="9999" width="15.7265625" style="19" customWidth="1"/>
    <col min="10000" max="10240" width="8.7265625" style="19"/>
    <col min="10241" max="10241" width="4.7265625" style="19" customWidth="1"/>
    <col min="10242" max="10242" width="14.7265625" style="19" customWidth="1"/>
    <col min="10243" max="10243" width="1.26953125" style="19" customWidth="1"/>
    <col min="10244" max="10244" width="12.1796875" style="19" customWidth="1"/>
    <col min="10245" max="10245" width="3.7265625" style="19" customWidth="1"/>
    <col min="10246" max="10246" width="22.26953125" style="19" customWidth="1"/>
    <col min="10247" max="10247" width="9.81640625" style="19" customWidth="1"/>
    <col min="10248" max="10248" width="14.453125" style="19" customWidth="1"/>
    <col min="10249" max="10250" width="3.7265625" style="19" customWidth="1"/>
    <col min="10251" max="10251" width="28.453125" style="19" bestFit="1" customWidth="1"/>
    <col min="10252" max="10252" width="15" style="19" customWidth="1"/>
    <col min="10253" max="10253" width="18.7265625" style="19" customWidth="1"/>
    <col min="10254" max="10254" width="9.7265625" style="19" customWidth="1"/>
    <col min="10255" max="10255" width="15.7265625" style="19" customWidth="1"/>
    <col min="10256" max="10496" width="8.7265625" style="19"/>
    <col min="10497" max="10497" width="4.7265625" style="19" customWidth="1"/>
    <col min="10498" max="10498" width="14.7265625" style="19" customWidth="1"/>
    <col min="10499" max="10499" width="1.26953125" style="19" customWidth="1"/>
    <col min="10500" max="10500" width="12.1796875" style="19" customWidth="1"/>
    <col min="10501" max="10501" width="3.7265625" style="19" customWidth="1"/>
    <col min="10502" max="10502" width="22.26953125" style="19" customWidth="1"/>
    <col min="10503" max="10503" width="9.81640625" style="19" customWidth="1"/>
    <col min="10504" max="10504" width="14.453125" style="19" customWidth="1"/>
    <col min="10505" max="10506" width="3.7265625" style="19" customWidth="1"/>
    <col min="10507" max="10507" width="28.453125" style="19" bestFit="1" customWidth="1"/>
    <col min="10508" max="10508" width="15" style="19" customWidth="1"/>
    <col min="10509" max="10509" width="18.7265625" style="19" customWidth="1"/>
    <col min="10510" max="10510" width="9.7265625" style="19" customWidth="1"/>
    <col min="10511" max="10511" width="15.7265625" style="19" customWidth="1"/>
    <col min="10512" max="10752" width="8.7265625" style="19"/>
    <col min="10753" max="10753" width="4.7265625" style="19" customWidth="1"/>
    <col min="10754" max="10754" width="14.7265625" style="19" customWidth="1"/>
    <col min="10755" max="10755" width="1.26953125" style="19" customWidth="1"/>
    <col min="10756" max="10756" width="12.1796875" style="19" customWidth="1"/>
    <col min="10757" max="10757" width="3.7265625" style="19" customWidth="1"/>
    <col min="10758" max="10758" width="22.26953125" style="19" customWidth="1"/>
    <col min="10759" max="10759" width="9.81640625" style="19" customWidth="1"/>
    <col min="10760" max="10760" width="14.453125" style="19" customWidth="1"/>
    <col min="10761" max="10762" width="3.7265625" style="19" customWidth="1"/>
    <col min="10763" max="10763" width="28.453125" style="19" bestFit="1" customWidth="1"/>
    <col min="10764" max="10764" width="15" style="19" customWidth="1"/>
    <col min="10765" max="10765" width="18.7265625" style="19" customWidth="1"/>
    <col min="10766" max="10766" width="9.7265625" style="19" customWidth="1"/>
    <col min="10767" max="10767" width="15.7265625" style="19" customWidth="1"/>
    <col min="10768" max="11008" width="8.7265625" style="19"/>
    <col min="11009" max="11009" width="4.7265625" style="19" customWidth="1"/>
    <col min="11010" max="11010" width="14.7265625" style="19" customWidth="1"/>
    <col min="11011" max="11011" width="1.26953125" style="19" customWidth="1"/>
    <col min="11012" max="11012" width="12.1796875" style="19" customWidth="1"/>
    <col min="11013" max="11013" width="3.7265625" style="19" customWidth="1"/>
    <col min="11014" max="11014" width="22.26953125" style="19" customWidth="1"/>
    <col min="11015" max="11015" width="9.81640625" style="19" customWidth="1"/>
    <col min="11016" max="11016" width="14.453125" style="19" customWidth="1"/>
    <col min="11017" max="11018" width="3.7265625" style="19" customWidth="1"/>
    <col min="11019" max="11019" width="28.453125" style="19" bestFit="1" customWidth="1"/>
    <col min="11020" max="11020" width="15" style="19" customWidth="1"/>
    <col min="11021" max="11021" width="18.7265625" style="19" customWidth="1"/>
    <col min="11022" max="11022" width="9.7265625" style="19" customWidth="1"/>
    <col min="11023" max="11023" width="15.7265625" style="19" customWidth="1"/>
    <col min="11024" max="11264" width="8.7265625" style="19"/>
    <col min="11265" max="11265" width="4.7265625" style="19" customWidth="1"/>
    <col min="11266" max="11266" width="14.7265625" style="19" customWidth="1"/>
    <col min="11267" max="11267" width="1.26953125" style="19" customWidth="1"/>
    <col min="11268" max="11268" width="12.1796875" style="19" customWidth="1"/>
    <col min="11269" max="11269" width="3.7265625" style="19" customWidth="1"/>
    <col min="11270" max="11270" width="22.26953125" style="19" customWidth="1"/>
    <col min="11271" max="11271" width="9.81640625" style="19" customWidth="1"/>
    <col min="11272" max="11272" width="14.453125" style="19" customWidth="1"/>
    <col min="11273" max="11274" width="3.7265625" style="19" customWidth="1"/>
    <col min="11275" max="11275" width="28.453125" style="19" bestFit="1" customWidth="1"/>
    <col min="11276" max="11276" width="15" style="19" customWidth="1"/>
    <col min="11277" max="11277" width="18.7265625" style="19" customWidth="1"/>
    <col min="11278" max="11278" width="9.7265625" style="19" customWidth="1"/>
    <col min="11279" max="11279" width="15.7265625" style="19" customWidth="1"/>
    <col min="11280" max="11520" width="8.7265625" style="19"/>
    <col min="11521" max="11521" width="4.7265625" style="19" customWidth="1"/>
    <col min="11522" max="11522" width="14.7265625" style="19" customWidth="1"/>
    <col min="11523" max="11523" width="1.26953125" style="19" customWidth="1"/>
    <col min="11524" max="11524" width="12.1796875" style="19" customWidth="1"/>
    <col min="11525" max="11525" width="3.7265625" style="19" customWidth="1"/>
    <col min="11526" max="11526" width="22.26953125" style="19" customWidth="1"/>
    <col min="11527" max="11527" width="9.81640625" style="19" customWidth="1"/>
    <col min="11528" max="11528" width="14.453125" style="19" customWidth="1"/>
    <col min="11529" max="11530" width="3.7265625" style="19" customWidth="1"/>
    <col min="11531" max="11531" width="28.453125" style="19" bestFit="1" customWidth="1"/>
    <col min="11532" max="11532" width="15" style="19" customWidth="1"/>
    <col min="11533" max="11533" width="18.7265625" style="19" customWidth="1"/>
    <col min="11534" max="11534" width="9.7265625" style="19" customWidth="1"/>
    <col min="11535" max="11535" width="15.7265625" style="19" customWidth="1"/>
    <col min="11536" max="11776" width="8.7265625" style="19"/>
    <col min="11777" max="11777" width="4.7265625" style="19" customWidth="1"/>
    <col min="11778" max="11778" width="14.7265625" style="19" customWidth="1"/>
    <col min="11779" max="11779" width="1.26953125" style="19" customWidth="1"/>
    <col min="11780" max="11780" width="12.1796875" style="19" customWidth="1"/>
    <col min="11781" max="11781" width="3.7265625" style="19" customWidth="1"/>
    <col min="11782" max="11782" width="22.26953125" style="19" customWidth="1"/>
    <col min="11783" max="11783" width="9.81640625" style="19" customWidth="1"/>
    <col min="11784" max="11784" width="14.453125" style="19" customWidth="1"/>
    <col min="11785" max="11786" width="3.7265625" style="19" customWidth="1"/>
    <col min="11787" max="11787" width="28.453125" style="19" bestFit="1" customWidth="1"/>
    <col min="11788" max="11788" width="15" style="19" customWidth="1"/>
    <col min="11789" max="11789" width="18.7265625" style="19" customWidth="1"/>
    <col min="11790" max="11790" width="9.7265625" style="19" customWidth="1"/>
    <col min="11791" max="11791" width="15.7265625" style="19" customWidth="1"/>
    <col min="11792" max="12032" width="8.7265625" style="19"/>
    <col min="12033" max="12033" width="4.7265625" style="19" customWidth="1"/>
    <col min="12034" max="12034" width="14.7265625" style="19" customWidth="1"/>
    <col min="12035" max="12035" width="1.26953125" style="19" customWidth="1"/>
    <col min="12036" max="12036" width="12.1796875" style="19" customWidth="1"/>
    <col min="12037" max="12037" width="3.7265625" style="19" customWidth="1"/>
    <col min="12038" max="12038" width="22.26953125" style="19" customWidth="1"/>
    <col min="12039" max="12039" width="9.81640625" style="19" customWidth="1"/>
    <col min="12040" max="12040" width="14.453125" style="19" customWidth="1"/>
    <col min="12041" max="12042" width="3.7265625" style="19" customWidth="1"/>
    <col min="12043" max="12043" width="28.453125" style="19" bestFit="1" customWidth="1"/>
    <col min="12044" max="12044" width="15" style="19" customWidth="1"/>
    <col min="12045" max="12045" width="18.7265625" style="19" customWidth="1"/>
    <col min="12046" max="12046" width="9.7265625" style="19" customWidth="1"/>
    <col min="12047" max="12047" width="15.7265625" style="19" customWidth="1"/>
    <col min="12048" max="12288" width="8.7265625" style="19"/>
    <col min="12289" max="12289" width="4.7265625" style="19" customWidth="1"/>
    <col min="12290" max="12290" width="14.7265625" style="19" customWidth="1"/>
    <col min="12291" max="12291" width="1.26953125" style="19" customWidth="1"/>
    <col min="12292" max="12292" width="12.1796875" style="19" customWidth="1"/>
    <col min="12293" max="12293" width="3.7265625" style="19" customWidth="1"/>
    <col min="12294" max="12294" width="22.26953125" style="19" customWidth="1"/>
    <col min="12295" max="12295" width="9.81640625" style="19" customWidth="1"/>
    <col min="12296" max="12296" width="14.453125" style="19" customWidth="1"/>
    <col min="12297" max="12298" width="3.7265625" style="19" customWidth="1"/>
    <col min="12299" max="12299" width="28.453125" style="19" bestFit="1" customWidth="1"/>
    <col min="12300" max="12300" width="15" style="19" customWidth="1"/>
    <col min="12301" max="12301" width="18.7265625" style="19" customWidth="1"/>
    <col min="12302" max="12302" width="9.7265625" style="19" customWidth="1"/>
    <col min="12303" max="12303" width="15.7265625" style="19" customWidth="1"/>
    <col min="12304" max="12544" width="8.7265625" style="19"/>
    <col min="12545" max="12545" width="4.7265625" style="19" customWidth="1"/>
    <col min="12546" max="12546" width="14.7265625" style="19" customWidth="1"/>
    <col min="12547" max="12547" width="1.26953125" style="19" customWidth="1"/>
    <col min="12548" max="12548" width="12.1796875" style="19" customWidth="1"/>
    <col min="12549" max="12549" width="3.7265625" style="19" customWidth="1"/>
    <col min="12550" max="12550" width="22.26953125" style="19" customWidth="1"/>
    <col min="12551" max="12551" width="9.81640625" style="19" customWidth="1"/>
    <col min="12552" max="12552" width="14.453125" style="19" customWidth="1"/>
    <col min="12553" max="12554" width="3.7265625" style="19" customWidth="1"/>
    <col min="12555" max="12555" width="28.453125" style="19" bestFit="1" customWidth="1"/>
    <col min="12556" max="12556" width="15" style="19" customWidth="1"/>
    <col min="12557" max="12557" width="18.7265625" style="19" customWidth="1"/>
    <col min="12558" max="12558" width="9.7265625" style="19" customWidth="1"/>
    <col min="12559" max="12559" width="15.7265625" style="19" customWidth="1"/>
    <col min="12560" max="12800" width="8.7265625" style="19"/>
    <col min="12801" max="12801" width="4.7265625" style="19" customWidth="1"/>
    <col min="12802" max="12802" width="14.7265625" style="19" customWidth="1"/>
    <col min="12803" max="12803" width="1.26953125" style="19" customWidth="1"/>
    <col min="12804" max="12804" width="12.1796875" style="19" customWidth="1"/>
    <col min="12805" max="12805" width="3.7265625" style="19" customWidth="1"/>
    <col min="12806" max="12806" width="22.26953125" style="19" customWidth="1"/>
    <col min="12807" max="12807" width="9.81640625" style="19" customWidth="1"/>
    <col min="12808" max="12808" width="14.453125" style="19" customWidth="1"/>
    <col min="12809" max="12810" width="3.7265625" style="19" customWidth="1"/>
    <col min="12811" max="12811" width="28.453125" style="19" bestFit="1" customWidth="1"/>
    <col min="12812" max="12812" width="15" style="19" customWidth="1"/>
    <col min="12813" max="12813" width="18.7265625" style="19" customWidth="1"/>
    <col min="12814" max="12814" width="9.7265625" style="19" customWidth="1"/>
    <col min="12815" max="12815" width="15.7265625" style="19" customWidth="1"/>
    <col min="12816" max="13056" width="8.7265625" style="19"/>
    <col min="13057" max="13057" width="4.7265625" style="19" customWidth="1"/>
    <col min="13058" max="13058" width="14.7265625" style="19" customWidth="1"/>
    <col min="13059" max="13059" width="1.26953125" style="19" customWidth="1"/>
    <col min="13060" max="13060" width="12.1796875" style="19" customWidth="1"/>
    <col min="13061" max="13061" width="3.7265625" style="19" customWidth="1"/>
    <col min="13062" max="13062" width="22.26953125" style="19" customWidth="1"/>
    <col min="13063" max="13063" width="9.81640625" style="19" customWidth="1"/>
    <col min="13064" max="13064" width="14.453125" style="19" customWidth="1"/>
    <col min="13065" max="13066" width="3.7265625" style="19" customWidth="1"/>
    <col min="13067" max="13067" width="28.453125" style="19" bestFit="1" customWidth="1"/>
    <col min="13068" max="13068" width="15" style="19" customWidth="1"/>
    <col min="13069" max="13069" width="18.7265625" style="19" customWidth="1"/>
    <col min="13070" max="13070" width="9.7265625" style="19" customWidth="1"/>
    <col min="13071" max="13071" width="15.7265625" style="19" customWidth="1"/>
    <col min="13072" max="13312" width="8.7265625" style="19"/>
    <col min="13313" max="13313" width="4.7265625" style="19" customWidth="1"/>
    <col min="13314" max="13314" width="14.7265625" style="19" customWidth="1"/>
    <col min="13315" max="13315" width="1.26953125" style="19" customWidth="1"/>
    <col min="13316" max="13316" width="12.1796875" style="19" customWidth="1"/>
    <col min="13317" max="13317" width="3.7265625" style="19" customWidth="1"/>
    <col min="13318" max="13318" width="22.26953125" style="19" customWidth="1"/>
    <col min="13319" max="13319" width="9.81640625" style="19" customWidth="1"/>
    <col min="13320" max="13320" width="14.453125" style="19" customWidth="1"/>
    <col min="13321" max="13322" width="3.7265625" style="19" customWidth="1"/>
    <col min="13323" max="13323" width="28.453125" style="19" bestFit="1" customWidth="1"/>
    <col min="13324" max="13324" width="15" style="19" customWidth="1"/>
    <col min="13325" max="13325" width="18.7265625" style="19" customWidth="1"/>
    <col min="13326" max="13326" width="9.7265625" style="19" customWidth="1"/>
    <col min="13327" max="13327" width="15.7265625" style="19" customWidth="1"/>
    <col min="13328" max="13568" width="8.7265625" style="19"/>
    <col min="13569" max="13569" width="4.7265625" style="19" customWidth="1"/>
    <col min="13570" max="13570" width="14.7265625" style="19" customWidth="1"/>
    <col min="13571" max="13571" width="1.26953125" style="19" customWidth="1"/>
    <col min="13572" max="13572" width="12.1796875" style="19" customWidth="1"/>
    <col min="13573" max="13573" width="3.7265625" style="19" customWidth="1"/>
    <col min="13574" max="13574" width="22.26953125" style="19" customWidth="1"/>
    <col min="13575" max="13575" width="9.81640625" style="19" customWidth="1"/>
    <col min="13576" max="13576" width="14.453125" style="19" customWidth="1"/>
    <col min="13577" max="13578" width="3.7265625" style="19" customWidth="1"/>
    <col min="13579" max="13579" width="28.453125" style="19" bestFit="1" customWidth="1"/>
    <col min="13580" max="13580" width="15" style="19" customWidth="1"/>
    <col min="13581" max="13581" width="18.7265625" style="19" customWidth="1"/>
    <col min="13582" max="13582" width="9.7265625" style="19" customWidth="1"/>
    <col min="13583" max="13583" width="15.7265625" style="19" customWidth="1"/>
    <col min="13584" max="13824" width="8.7265625" style="19"/>
    <col min="13825" max="13825" width="4.7265625" style="19" customWidth="1"/>
    <col min="13826" max="13826" width="14.7265625" style="19" customWidth="1"/>
    <col min="13827" max="13827" width="1.26953125" style="19" customWidth="1"/>
    <col min="13828" max="13828" width="12.1796875" style="19" customWidth="1"/>
    <col min="13829" max="13829" width="3.7265625" style="19" customWidth="1"/>
    <col min="13830" max="13830" width="22.26953125" style="19" customWidth="1"/>
    <col min="13831" max="13831" width="9.81640625" style="19" customWidth="1"/>
    <col min="13832" max="13832" width="14.453125" style="19" customWidth="1"/>
    <col min="13833" max="13834" width="3.7265625" style="19" customWidth="1"/>
    <col min="13835" max="13835" width="28.453125" style="19" bestFit="1" customWidth="1"/>
    <col min="13836" max="13836" width="15" style="19" customWidth="1"/>
    <col min="13837" max="13837" width="18.7265625" style="19" customWidth="1"/>
    <col min="13838" max="13838" width="9.7265625" style="19" customWidth="1"/>
    <col min="13839" max="13839" width="15.7265625" style="19" customWidth="1"/>
    <col min="13840" max="14080" width="8.7265625" style="19"/>
    <col min="14081" max="14081" width="4.7265625" style="19" customWidth="1"/>
    <col min="14082" max="14082" width="14.7265625" style="19" customWidth="1"/>
    <col min="14083" max="14083" width="1.26953125" style="19" customWidth="1"/>
    <col min="14084" max="14084" width="12.1796875" style="19" customWidth="1"/>
    <col min="14085" max="14085" width="3.7265625" style="19" customWidth="1"/>
    <col min="14086" max="14086" width="22.26953125" style="19" customWidth="1"/>
    <col min="14087" max="14087" width="9.81640625" style="19" customWidth="1"/>
    <col min="14088" max="14088" width="14.453125" style="19" customWidth="1"/>
    <col min="14089" max="14090" width="3.7265625" style="19" customWidth="1"/>
    <col min="14091" max="14091" width="28.453125" style="19" bestFit="1" customWidth="1"/>
    <col min="14092" max="14092" width="15" style="19" customWidth="1"/>
    <col min="14093" max="14093" width="18.7265625" style="19" customWidth="1"/>
    <col min="14094" max="14094" width="9.7265625" style="19" customWidth="1"/>
    <col min="14095" max="14095" width="15.7265625" style="19" customWidth="1"/>
    <col min="14096" max="14336" width="8.7265625" style="19"/>
    <col min="14337" max="14337" width="4.7265625" style="19" customWidth="1"/>
    <col min="14338" max="14338" width="14.7265625" style="19" customWidth="1"/>
    <col min="14339" max="14339" width="1.26953125" style="19" customWidth="1"/>
    <col min="14340" max="14340" width="12.1796875" style="19" customWidth="1"/>
    <col min="14341" max="14341" width="3.7265625" style="19" customWidth="1"/>
    <col min="14342" max="14342" width="22.26953125" style="19" customWidth="1"/>
    <col min="14343" max="14343" width="9.81640625" style="19" customWidth="1"/>
    <col min="14344" max="14344" width="14.453125" style="19" customWidth="1"/>
    <col min="14345" max="14346" width="3.7265625" style="19" customWidth="1"/>
    <col min="14347" max="14347" width="28.453125" style="19" bestFit="1" customWidth="1"/>
    <col min="14348" max="14348" width="15" style="19" customWidth="1"/>
    <col min="14349" max="14349" width="18.7265625" style="19" customWidth="1"/>
    <col min="14350" max="14350" width="9.7265625" style="19" customWidth="1"/>
    <col min="14351" max="14351" width="15.7265625" style="19" customWidth="1"/>
    <col min="14352" max="14592" width="8.7265625" style="19"/>
    <col min="14593" max="14593" width="4.7265625" style="19" customWidth="1"/>
    <col min="14594" max="14594" width="14.7265625" style="19" customWidth="1"/>
    <col min="14595" max="14595" width="1.26953125" style="19" customWidth="1"/>
    <col min="14596" max="14596" width="12.1796875" style="19" customWidth="1"/>
    <col min="14597" max="14597" width="3.7265625" style="19" customWidth="1"/>
    <col min="14598" max="14598" width="22.26953125" style="19" customWidth="1"/>
    <col min="14599" max="14599" width="9.81640625" style="19" customWidth="1"/>
    <col min="14600" max="14600" width="14.453125" style="19" customWidth="1"/>
    <col min="14601" max="14602" width="3.7265625" style="19" customWidth="1"/>
    <col min="14603" max="14603" width="28.453125" style="19" bestFit="1" customWidth="1"/>
    <col min="14604" max="14604" width="15" style="19" customWidth="1"/>
    <col min="14605" max="14605" width="18.7265625" style="19" customWidth="1"/>
    <col min="14606" max="14606" width="9.7265625" style="19" customWidth="1"/>
    <col min="14607" max="14607" width="15.7265625" style="19" customWidth="1"/>
    <col min="14608" max="14848" width="8.7265625" style="19"/>
    <col min="14849" max="14849" width="4.7265625" style="19" customWidth="1"/>
    <col min="14850" max="14850" width="14.7265625" style="19" customWidth="1"/>
    <col min="14851" max="14851" width="1.26953125" style="19" customWidth="1"/>
    <col min="14852" max="14852" width="12.1796875" style="19" customWidth="1"/>
    <col min="14853" max="14853" width="3.7265625" style="19" customWidth="1"/>
    <col min="14854" max="14854" width="22.26953125" style="19" customWidth="1"/>
    <col min="14855" max="14855" width="9.81640625" style="19" customWidth="1"/>
    <col min="14856" max="14856" width="14.453125" style="19" customWidth="1"/>
    <col min="14857" max="14858" width="3.7265625" style="19" customWidth="1"/>
    <col min="14859" max="14859" width="28.453125" style="19" bestFit="1" customWidth="1"/>
    <col min="14860" max="14860" width="15" style="19" customWidth="1"/>
    <col min="14861" max="14861" width="18.7265625" style="19" customWidth="1"/>
    <col min="14862" max="14862" width="9.7265625" style="19" customWidth="1"/>
    <col min="14863" max="14863" width="15.7265625" style="19" customWidth="1"/>
    <col min="14864" max="15104" width="8.7265625" style="19"/>
    <col min="15105" max="15105" width="4.7265625" style="19" customWidth="1"/>
    <col min="15106" max="15106" width="14.7265625" style="19" customWidth="1"/>
    <col min="15107" max="15107" width="1.26953125" style="19" customWidth="1"/>
    <col min="15108" max="15108" width="12.1796875" style="19" customWidth="1"/>
    <col min="15109" max="15109" width="3.7265625" style="19" customWidth="1"/>
    <col min="15110" max="15110" width="22.26953125" style="19" customWidth="1"/>
    <col min="15111" max="15111" width="9.81640625" style="19" customWidth="1"/>
    <col min="15112" max="15112" width="14.453125" style="19" customWidth="1"/>
    <col min="15113" max="15114" width="3.7265625" style="19" customWidth="1"/>
    <col min="15115" max="15115" width="28.453125" style="19" bestFit="1" customWidth="1"/>
    <col min="15116" max="15116" width="15" style="19" customWidth="1"/>
    <col min="15117" max="15117" width="18.7265625" style="19" customWidth="1"/>
    <col min="15118" max="15118" width="9.7265625" style="19" customWidth="1"/>
    <col min="15119" max="15119" width="15.7265625" style="19" customWidth="1"/>
    <col min="15120" max="15360" width="8.7265625" style="19"/>
    <col min="15361" max="15361" width="4.7265625" style="19" customWidth="1"/>
    <col min="15362" max="15362" width="14.7265625" style="19" customWidth="1"/>
    <col min="15363" max="15363" width="1.26953125" style="19" customWidth="1"/>
    <col min="15364" max="15364" width="12.1796875" style="19" customWidth="1"/>
    <col min="15365" max="15365" width="3.7265625" style="19" customWidth="1"/>
    <col min="15366" max="15366" width="22.26953125" style="19" customWidth="1"/>
    <col min="15367" max="15367" width="9.81640625" style="19" customWidth="1"/>
    <col min="15368" max="15368" width="14.453125" style="19" customWidth="1"/>
    <col min="15369" max="15370" width="3.7265625" style="19" customWidth="1"/>
    <col min="15371" max="15371" width="28.453125" style="19" bestFit="1" customWidth="1"/>
    <col min="15372" max="15372" width="15" style="19" customWidth="1"/>
    <col min="15373" max="15373" width="18.7265625" style="19" customWidth="1"/>
    <col min="15374" max="15374" width="9.7265625" style="19" customWidth="1"/>
    <col min="15375" max="15375" width="15.7265625" style="19" customWidth="1"/>
    <col min="15376" max="15616" width="8.7265625" style="19"/>
    <col min="15617" max="15617" width="4.7265625" style="19" customWidth="1"/>
    <col min="15618" max="15618" width="14.7265625" style="19" customWidth="1"/>
    <col min="15619" max="15619" width="1.26953125" style="19" customWidth="1"/>
    <col min="15620" max="15620" width="12.1796875" style="19" customWidth="1"/>
    <col min="15621" max="15621" width="3.7265625" style="19" customWidth="1"/>
    <col min="15622" max="15622" width="22.26953125" style="19" customWidth="1"/>
    <col min="15623" max="15623" width="9.81640625" style="19" customWidth="1"/>
    <col min="15624" max="15624" width="14.453125" style="19" customWidth="1"/>
    <col min="15625" max="15626" width="3.7265625" style="19" customWidth="1"/>
    <col min="15627" max="15627" width="28.453125" style="19" bestFit="1" customWidth="1"/>
    <col min="15628" max="15628" width="15" style="19" customWidth="1"/>
    <col min="15629" max="15629" width="18.7265625" style="19" customWidth="1"/>
    <col min="15630" max="15630" width="9.7265625" style="19" customWidth="1"/>
    <col min="15631" max="15631" width="15.7265625" style="19" customWidth="1"/>
    <col min="15632" max="15872" width="8.7265625" style="19"/>
    <col min="15873" max="15873" width="4.7265625" style="19" customWidth="1"/>
    <col min="15874" max="15874" width="14.7265625" style="19" customWidth="1"/>
    <col min="15875" max="15875" width="1.26953125" style="19" customWidth="1"/>
    <col min="15876" max="15876" width="12.1796875" style="19" customWidth="1"/>
    <col min="15877" max="15877" width="3.7265625" style="19" customWidth="1"/>
    <col min="15878" max="15878" width="22.26953125" style="19" customWidth="1"/>
    <col min="15879" max="15879" width="9.81640625" style="19" customWidth="1"/>
    <col min="15880" max="15880" width="14.453125" style="19" customWidth="1"/>
    <col min="15881" max="15882" width="3.7265625" style="19" customWidth="1"/>
    <col min="15883" max="15883" width="28.453125" style="19" bestFit="1" customWidth="1"/>
    <col min="15884" max="15884" width="15" style="19" customWidth="1"/>
    <col min="15885" max="15885" width="18.7265625" style="19" customWidth="1"/>
    <col min="15886" max="15886" width="9.7265625" style="19" customWidth="1"/>
    <col min="15887" max="15887" width="15.7265625" style="19" customWidth="1"/>
    <col min="15888" max="16128" width="8.7265625" style="19"/>
    <col min="16129" max="16129" width="4.7265625" style="19" customWidth="1"/>
    <col min="16130" max="16130" width="14.7265625" style="19" customWidth="1"/>
    <col min="16131" max="16131" width="1.26953125" style="19" customWidth="1"/>
    <col min="16132" max="16132" width="12.1796875" style="19" customWidth="1"/>
    <col min="16133" max="16133" width="3.7265625" style="19" customWidth="1"/>
    <col min="16134" max="16134" width="22.26953125" style="19" customWidth="1"/>
    <col min="16135" max="16135" width="9.81640625" style="19" customWidth="1"/>
    <col min="16136" max="16136" width="14.453125" style="19" customWidth="1"/>
    <col min="16137" max="16138" width="3.7265625" style="19" customWidth="1"/>
    <col min="16139" max="16139" width="28.453125" style="19" bestFit="1" customWidth="1"/>
    <col min="16140" max="16140" width="15" style="19" customWidth="1"/>
    <col min="16141" max="16141" width="18.7265625" style="19" customWidth="1"/>
    <col min="16142" max="16142" width="9.7265625" style="19" customWidth="1"/>
    <col min="16143" max="16143" width="15.7265625" style="19" customWidth="1"/>
    <col min="16144" max="16384" width="8.7265625" style="19"/>
  </cols>
  <sheetData>
    <row r="1" spans="1:15" s="6" customFormat="1" ht="19.5" customHeight="1">
      <c r="A1" s="181" t="s">
        <v>118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s="6" customFormat="1" ht="19.5" customHeight="1">
      <c r="A2" s="102"/>
      <c r="B2" s="2"/>
      <c r="C2" s="3"/>
      <c r="D2" s="4"/>
      <c r="E2" s="3"/>
      <c r="F2" s="102"/>
      <c r="G2" s="102"/>
      <c r="H2" s="102"/>
      <c r="I2" s="2"/>
      <c r="J2" s="102"/>
      <c r="K2" s="2"/>
      <c r="L2" s="5"/>
      <c r="M2" s="5"/>
      <c r="N2" s="5"/>
      <c r="O2" s="3"/>
    </row>
    <row r="3" spans="1:15" s="6" customFormat="1" ht="19.5" customHeight="1">
      <c r="A3" s="102"/>
      <c r="B3" s="2"/>
      <c r="C3" s="3"/>
      <c r="D3" s="4"/>
      <c r="E3" s="3"/>
      <c r="F3" s="102"/>
      <c r="G3" s="102"/>
      <c r="H3" s="102"/>
      <c r="I3" s="2"/>
      <c r="J3" s="102"/>
      <c r="K3" s="2"/>
      <c r="L3" s="5"/>
      <c r="M3" s="5"/>
      <c r="N3" s="5"/>
      <c r="O3" s="3"/>
    </row>
    <row r="4" spans="1:15" s="6" customFormat="1" ht="19.5" customHeight="1">
      <c r="A4" s="102"/>
      <c r="B4" s="2"/>
      <c r="C4" s="3"/>
      <c r="D4" s="4"/>
      <c r="E4" s="3"/>
      <c r="F4" s="102"/>
      <c r="G4" s="102"/>
      <c r="H4" s="102"/>
      <c r="I4" s="2"/>
      <c r="J4" s="102"/>
      <c r="K4" s="2"/>
      <c r="L4" s="5"/>
      <c r="M4" s="5"/>
      <c r="N4" s="5"/>
      <c r="O4" s="3"/>
    </row>
    <row r="5" spans="1:15" s="6" customFormat="1" ht="20">
      <c r="A5" s="182" t="s">
        <v>360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</row>
    <row r="6" spans="1:15" s="6" customFormat="1" ht="20">
      <c r="A6" s="183" t="s">
        <v>358</v>
      </c>
      <c r="B6" s="183" t="s">
        <v>0</v>
      </c>
      <c r="C6" s="183" t="s">
        <v>0</v>
      </c>
      <c r="D6" s="183" t="s">
        <v>0</v>
      </c>
      <c r="E6" s="183" t="s">
        <v>0</v>
      </c>
      <c r="F6" s="183" t="s">
        <v>0</v>
      </c>
      <c r="G6" s="183" t="s">
        <v>0</v>
      </c>
      <c r="H6" s="183" t="s">
        <v>0</v>
      </c>
      <c r="I6" s="183" t="s">
        <v>0</v>
      </c>
      <c r="J6" s="183" t="s">
        <v>0</v>
      </c>
      <c r="K6" s="183" t="s">
        <v>0</v>
      </c>
      <c r="L6" s="183" t="s">
        <v>0</v>
      </c>
      <c r="M6" s="183" t="s">
        <v>0</v>
      </c>
      <c r="N6" s="183" t="s">
        <v>0</v>
      </c>
      <c r="O6" s="183" t="s">
        <v>0</v>
      </c>
    </row>
    <row r="7" spans="1:15" s="6" customFormat="1" ht="18">
      <c r="A7" s="7"/>
      <c r="B7" s="7"/>
      <c r="C7" s="8"/>
      <c r="D7" s="9"/>
      <c r="E7" s="8"/>
      <c r="F7" s="10"/>
      <c r="G7" s="10"/>
      <c r="H7" s="10"/>
      <c r="I7" s="7"/>
      <c r="J7" s="10"/>
      <c r="K7" s="7"/>
      <c r="L7" s="11"/>
      <c r="M7" s="11"/>
      <c r="N7" s="11"/>
      <c r="O7" s="8"/>
    </row>
    <row r="8" spans="1:15" s="6" customFormat="1" ht="19.5">
      <c r="A8" s="12" t="s">
        <v>1</v>
      </c>
      <c r="B8" s="13"/>
      <c r="C8" s="14"/>
      <c r="D8" s="15"/>
      <c r="E8" s="14"/>
      <c r="F8" s="16"/>
      <c r="G8" s="16"/>
      <c r="H8" s="16"/>
      <c r="I8" s="13"/>
      <c r="J8" s="16"/>
      <c r="K8" s="13"/>
      <c r="L8" s="83"/>
      <c r="M8" s="83"/>
      <c r="N8" s="83"/>
      <c r="O8" s="14"/>
    </row>
    <row r="9" spans="1:15" s="6" customFormat="1" ht="19.5">
      <c r="A9" s="12"/>
      <c r="B9" s="13"/>
      <c r="C9" s="14"/>
      <c r="D9" s="15"/>
      <c r="E9" s="14"/>
      <c r="F9" s="16"/>
      <c r="G9" s="16"/>
      <c r="H9" s="16"/>
      <c r="I9" s="13"/>
      <c r="J9" s="16"/>
      <c r="K9" s="13"/>
      <c r="L9" s="83"/>
      <c r="M9" s="83"/>
      <c r="N9" s="83"/>
      <c r="O9" s="14"/>
    </row>
    <row r="10" spans="1:15" s="6" customFormat="1" ht="19.5">
      <c r="A10" s="12"/>
      <c r="B10" s="12" t="s">
        <v>2</v>
      </c>
      <c r="C10" s="14" t="s">
        <v>3</v>
      </c>
      <c r="D10" s="15" t="s">
        <v>115</v>
      </c>
      <c r="E10" s="14"/>
      <c r="F10" s="16"/>
      <c r="G10" s="16"/>
      <c r="H10" s="16"/>
      <c r="I10" s="13"/>
      <c r="J10" s="16"/>
      <c r="K10" s="13"/>
      <c r="L10" s="83"/>
      <c r="M10" s="83"/>
      <c r="N10" s="83"/>
      <c r="O10" s="14"/>
    </row>
    <row r="11" spans="1:15" s="6" customFormat="1" ht="19.5">
      <c r="A11" s="12"/>
      <c r="B11" s="12" t="s">
        <v>4</v>
      </c>
      <c r="C11" s="14" t="s">
        <v>3</v>
      </c>
      <c r="D11" s="15" t="s">
        <v>162</v>
      </c>
      <c r="E11" s="14"/>
      <c r="F11" s="16"/>
      <c r="G11" s="16"/>
      <c r="H11" s="16"/>
      <c r="I11" s="13"/>
      <c r="J11" s="16"/>
      <c r="K11" s="13"/>
      <c r="L11" s="83"/>
      <c r="M11" s="83"/>
      <c r="N11" s="83"/>
      <c r="O11" s="14"/>
    </row>
    <row r="12" spans="1:15" s="6" customFormat="1" ht="19.5">
      <c r="A12" s="12"/>
      <c r="B12" s="12"/>
      <c r="C12" s="14"/>
      <c r="D12" s="15"/>
      <c r="E12" s="14"/>
      <c r="F12" s="16"/>
      <c r="G12" s="16"/>
      <c r="H12" s="16"/>
      <c r="I12" s="13"/>
      <c r="J12" s="16"/>
      <c r="K12" s="13"/>
      <c r="L12" s="83"/>
      <c r="M12" s="83"/>
      <c r="N12" s="83"/>
      <c r="O12" s="14"/>
    </row>
    <row r="13" spans="1:15" s="6" customFormat="1" ht="19.5">
      <c r="A13" s="12" t="s">
        <v>5</v>
      </c>
      <c r="B13" s="13"/>
      <c r="C13" s="14"/>
      <c r="D13" s="15"/>
      <c r="E13" s="14"/>
      <c r="F13" s="16"/>
      <c r="G13" s="16"/>
      <c r="H13" s="16"/>
      <c r="I13" s="13"/>
      <c r="J13" s="16"/>
      <c r="K13" s="13"/>
      <c r="L13" s="83"/>
      <c r="M13" s="83"/>
      <c r="N13" s="83"/>
      <c r="O13" s="14"/>
    </row>
    <row r="14" spans="1:15" s="6" customFormat="1" ht="19.5">
      <c r="A14" s="12"/>
      <c r="B14" s="13"/>
      <c r="C14" s="14"/>
      <c r="D14" s="15"/>
      <c r="E14" s="14"/>
      <c r="F14" s="16"/>
      <c r="G14" s="16"/>
      <c r="H14" s="16"/>
      <c r="I14" s="13"/>
      <c r="J14" s="16"/>
      <c r="K14" s="13"/>
      <c r="L14" s="83"/>
      <c r="M14" s="83"/>
      <c r="N14" s="83"/>
      <c r="O14" s="14"/>
    </row>
    <row r="15" spans="1:15" s="6" customFormat="1" ht="19.5">
      <c r="A15" s="12"/>
      <c r="B15" s="12" t="s">
        <v>2</v>
      </c>
      <c r="C15" s="14" t="s">
        <v>3</v>
      </c>
      <c r="D15" s="15" t="s">
        <v>163</v>
      </c>
      <c r="E15" s="14"/>
      <c r="F15" s="16"/>
      <c r="G15" s="16"/>
      <c r="H15" s="16"/>
      <c r="I15" s="13"/>
      <c r="J15" s="16"/>
      <c r="K15" s="13"/>
      <c r="L15" s="83"/>
      <c r="M15" s="83"/>
      <c r="N15" s="83"/>
      <c r="O15" s="14"/>
    </row>
    <row r="16" spans="1:15" s="6" customFormat="1" ht="19.5">
      <c r="A16" s="12"/>
      <c r="B16" s="12" t="s">
        <v>4</v>
      </c>
      <c r="C16" s="14" t="s">
        <v>3</v>
      </c>
      <c r="D16" s="15" t="s">
        <v>116</v>
      </c>
      <c r="E16" s="14"/>
      <c r="F16" s="16"/>
      <c r="G16" s="16"/>
      <c r="H16" s="16"/>
      <c r="I16" s="13"/>
      <c r="J16" s="16"/>
      <c r="K16" s="13"/>
      <c r="L16" s="83"/>
      <c r="M16" s="83"/>
      <c r="N16" s="83"/>
      <c r="O16" s="14"/>
    </row>
    <row r="17" spans="1:15" s="6" customFormat="1" ht="19.5">
      <c r="A17" s="12"/>
      <c r="B17" s="12"/>
      <c r="C17" s="14"/>
      <c r="D17" s="15"/>
      <c r="E17" s="14"/>
      <c r="F17" s="16"/>
      <c r="G17" s="16"/>
      <c r="H17" s="16"/>
      <c r="I17" s="13"/>
      <c r="J17" s="16"/>
      <c r="K17" s="13"/>
      <c r="L17" s="83"/>
      <c r="M17" s="83"/>
      <c r="N17" s="83"/>
      <c r="O17" s="14"/>
    </row>
    <row r="18" spans="1:15" s="6" customFormat="1" ht="19.5">
      <c r="A18" s="12" t="s">
        <v>380</v>
      </c>
      <c r="B18" s="13"/>
      <c r="C18" s="14"/>
      <c r="D18" s="15"/>
      <c r="E18" s="14"/>
      <c r="F18" s="16"/>
      <c r="G18" s="16"/>
      <c r="H18" s="16"/>
      <c r="I18" s="13"/>
      <c r="J18" s="16"/>
      <c r="K18" s="13"/>
      <c r="L18" s="83"/>
      <c r="M18" s="83"/>
      <c r="N18" s="83"/>
      <c r="O18" s="14"/>
    </row>
    <row r="19" spans="1:15" s="6" customFormat="1" ht="19.5">
      <c r="A19" s="12"/>
      <c r="B19" s="13"/>
      <c r="C19" s="14"/>
      <c r="D19" s="15"/>
      <c r="E19" s="14"/>
      <c r="F19" s="16"/>
      <c r="G19" s="16"/>
      <c r="H19" s="16"/>
      <c r="I19" s="13"/>
      <c r="J19" s="16"/>
      <c r="K19" s="13"/>
      <c r="L19" s="83"/>
      <c r="M19" s="83"/>
      <c r="N19" s="83"/>
      <c r="O19" s="14"/>
    </row>
    <row r="20" spans="1:15" s="6" customFormat="1" ht="19.5">
      <c r="A20" s="12" t="s">
        <v>164</v>
      </c>
      <c r="B20" s="13"/>
      <c r="C20" s="14"/>
      <c r="D20" s="15"/>
      <c r="E20" s="14"/>
      <c r="F20" s="16"/>
      <c r="G20" s="16"/>
      <c r="H20" s="16"/>
      <c r="I20" s="13"/>
      <c r="J20" s="16"/>
      <c r="K20" s="13"/>
      <c r="L20" s="83"/>
      <c r="M20" s="83"/>
      <c r="N20" s="83"/>
      <c r="O20" s="14"/>
    </row>
    <row r="21" spans="1:15" s="6" customFormat="1" ht="19.5">
      <c r="A21" s="12" t="s">
        <v>165</v>
      </c>
      <c r="B21" s="13"/>
      <c r="C21" s="14"/>
      <c r="D21" s="15"/>
      <c r="E21" s="14"/>
      <c r="F21" s="16"/>
      <c r="G21" s="16"/>
      <c r="H21" s="16"/>
      <c r="I21" s="13"/>
      <c r="J21" s="16"/>
      <c r="K21" s="13"/>
      <c r="L21" s="83"/>
      <c r="M21" s="83"/>
      <c r="N21" s="83"/>
      <c r="O21" s="14"/>
    </row>
    <row r="22" spans="1:15" s="6" customFormat="1" ht="19.5">
      <c r="A22" s="17" t="s">
        <v>167</v>
      </c>
      <c r="B22" s="13"/>
      <c r="C22" s="14"/>
      <c r="D22" s="15"/>
      <c r="E22" s="14"/>
      <c r="F22" s="16"/>
      <c r="G22" s="16"/>
      <c r="H22" s="16"/>
      <c r="I22" s="13"/>
      <c r="J22" s="16"/>
      <c r="K22" s="13"/>
      <c r="L22" s="83"/>
      <c r="M22" s="83"/>
      <c r="N22" s="83"/>
      <c r="O22" s="14"/>
    </row>
    <row r="23" spans="1:15" s="6" customFormat="1" ht="19.5">
      <c r="A23" s="17" t="s">
        <v>166</v>
      </c>
      <c r="B23" s="13"/>
      <c r="C23" s="14"/>
      <c r="D23" s="15"/>
      <c r="E23" s="14"/>
      <c r="F23" s="16"/>
      <c r="G23" s="16"/>
      <c r="H23" s="16"/>
      <c r="I23" s="13"/>
      <c r="J23" s="16"/>
      <c r="K23" s="13"/>
      <c r="L23" s="83"/>
      <c r="M23" s="83"/>
      <c r="N23" s="83"/>
      <c r="O23" s="14"/>
    </row>
    <row r="24" spans="1:15" s="6" customFormat="1" ht="19.5">
      <c r="A24" s="17"/>
      <c r="B24" s="13"/>
      <c r="C24" s="14"/>
      <c r="D24" s="15"/>
      <c r="E24" s="14"/>
      <c r="F24" s="16"/>
      <c r="G24" s="16"/>
      <c r="H24" s="16"/>
      <c r="I24" s="13"/>
      <c r="J24" s="16"/>
      <c r="K24" s="13"/>
      <c r="L24" s="83"/>
      <c r="M24" s="83"/>
      <c r="N24" s="83"/>
      <c r="O24" s="14"/>
    </row>
    <row r="25" spans="1:15" s="6" customFormat="1" ht="19.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1:15" s="6" customFormat="1" ht="19.5">
      <c r="A26" s="103"/>
      <c r="B26" s="86"/>
      <c r="C26" s="184"/>
      <c r="D26" s="184"/>
      <c r="E26" s="184"/>
      <c r="F26" s="103"/>
      <c r="G26" s="90"/>
      <c r="H26" s="90"/>
      <c r="I26" s="86"/>
      <c r="J26" s="86"/>
      <c r="K26" s="91"/>
      <c r="L26" s="187" t="s">
        <v>375</v>
      </c>
      <c r="M26" s="187"/>
      <c r="N26" s="187"/>
      <c r="O26" s="187"/>
    </row>
    <row r="27" spans="1:15" s="6" customFormat="1" ht="18.5">
      <c r="A27" s="185" t="s">
        <v>6</v>
      </c>
      <c r="B27" s="185"/>
      <c r="C27" s="185"/>
      <c r="D27" s="185"/>
      <c r="E27" s="185"/>
      <c r="F27" s="111"/>
      <c r="G27" s="111"/>
      <c r="H27" s="111"/>
      <c r="I27" s="111"/>
      <c r="J27" s="111"/>
      <c r="K27" s="112"/>
      <c r="L27" s="186" t="s">
        <v>7</v>
      </c>
      <c r="M27" s="186"/>
      <c r="N27" s="186"/>
      <c r="O27" s="186"/>
    </row>
    <row r="28" spans="1:15" s="6" customFormat="1" ht="18.5">
      <c r="A28" s="185" t="str">
        <f>D16</f>
        <v>BUPATI BOGOR</v>
      </c>
      <c r="B28" s="185"/>
      <c r="C28" s="185"/>
      <c r="D28" s="185"/>
      <c r="E28" s="185"/>
      <c r="F28" s="111"/>
      <c r="G28" s="111"/>
      <c r="H28" s="111"/>
      <c r="I28" s="111"/>
      <c r="J28" s="111"/>
      <c r="K28" s="112"/>
      <c r="L28" s="188" t="s">
        <v>359</v>
      </c>
      <c r="M28" s="186"/>
      <c r="N28" s="186"/>
      <c r="O28" s="186"/>
    </row>
    <row r="29" spans="1:15" s="6" customFormat="1" ht="18.5">
      <c r="A29" s="113"/>
      <c r="B29" s="185"/>
      <c r="C29" s="185"/>
      <c r="D29" s="185"/>
      <c r="E29" s="113"/>
      <c r="F29" s="111"/>
      <c r="G29" s="111"/>
      <c r="H29" s="111"/>
      <c r="I29" s="111"/>
      <c r="J29" s="111"/>
      <c r="K29" s="112"/>
      <c r="L29" s="186" t="s">
        <v>169</v>
      </c>
      <c r="M29" s="186"/>
      <c r="N29" s="186"/>
      <c r="O29" s="186"/>
    </row>
    <row r="30" spans="1:15" s="6" customFormat="1" ht="18.5">
      <c r="A30" s="114"/>
      <c r="B30" s="114"/>
      <c r="C30" s="114"/>
      <c r="D30" s="114"/>
      <c r="E30" s="114"/>
      <c r="F30" s="115"/>
      <c r="G30" s="115"/>
      <c r="H30" s="115"/>
      <c r="I30" s="115"/>
      <c r="J30" s="115"/>
      <c r="K30" s="116"/>
      <c r="L30" s="115"/>
      <c r="M30" s="115"/>
      <c r="N30" s="115"/>
      <c r="O30" s="115"/>
    </row>
    <row r="31" spans="1:15" s="6" customFormat="1" ht="18.5">
      <c r="A31" s="114"/>
      <c r="B31" s="114"/>
      <c r="C31" s="114"/>
      <c r="D31" s="114"/>
      <c r="E31" s="114"/>
      <c r="F31" s="115"/>
      <c r="G31" s="115"/>
      <c r="H31" s="115"/>
      <c r="I31" s="115"/>
      <c r="J31" s="115"/>
      <c r="K31" s="116"/>
      <c r="L31" s="115"/>
      <c r="M31" s="115"/>
      <c r="N31" s="115"/>
      <c r="O31" s="115"/>
    </row>
    <row r="32" spans="1:15" s="6" customFormat="1" ht="18.5">
      <c r="A32" s="114"/>
      <c r="B32" s="114"/>
      <c r="C32" s="114"/>
      <c r="D32" s="114"/>
      <c r="E32" s="114"/>
      <c r="F32" s="115"/>
      <c r="G32" s="115"/>
      <c r="H32" s="115"/>
      <c r="I32" s="115"/>
      <c r="J32" s="115"/>
      <c r="K32" s="116"/>
      <c r="L32" s="115"/>
      <c r="M32" s="115"/>
      <c r="N32" s="115"/>
      <c r="O32" s="115"/>
    </row>
    <row r="33" spans="1:17" s="6" customFormat="1" ht="18.5">
      <c r="A33" s="114"/>
      <c r="B33" s="114"/>
      <c r="C33" s="114"/>
      <c r="D33" s="114"/>
      <c r="E33" s="114"/>
      <c r="F33" s="115"/>
      <c r="G33" s="115"/>
      <c r="H33" s="115"/>
      <c r="I33" s="115"/>
      <c r="J33" s="115"/>
      <c r="K33" s="116"/>
      <c r="L33" s="115"/>
      <c r="M33" s="115"/>
      <c r="N33" s="115"/>
      <c r="O33" s="115"/>
    </row>
    <row r="34" spans="1:17" s="6" customFormat="1" ht="18.5">
      <c r="A34" s="189" t="str">
        <f>D15</f>
        <v>NURHAYANTI</v>
      </c>
      <c r="B34" s="189"/>
      <c r="C34" s="189"/>
      <c r="D34" s="189"/>
      <c r="E34" s="189"/>
      <c r="F34" s="115"/>
      <c r="G34" s="115"/>
      <c r="H34" s="115"/>
      <c r="I34" s="115"/>
      <c r="J34" s="115"/>
      <c r="K34" s="116"/>
      <c r="L34" s="190" t="s">
        <v>115</v>
      </c>
      <c r="M34" s="190"/>
      <c r="N34" s="190"/>
      <c r="O34" s="190"/>
    </row>
    <row r="35" spans="1:17" s="6" customFormat="1" ht="18.5">
      <c r="A35" s="114"/>
      <c r="B35" s="114"/>
      <c r="C35" s="114"/>
      <c r="D35" s="114"/>
      <c r="E35" s="114"/>
      <c r="F35" s="115"/>
      <c r="G35" s="115"/>
      <c r="H35" s="115"/>
      <c r="I35" s="115"/>
      <c r="J35" s="115"/>
      <c r="K35" s="116"/>
      <c r="L35" s="191" t="s">
        <v>8</v>
      </c>
      <c r="M35" s="191"/>
      <c r="N35" s="191"/>
      <c r="O35" s="191"/>
    </row>
    <row r="36" spans="1:17" s="6" customFormat="1" ht="18.5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6"/>
      <c r="L36" s="191" t="s">
        <v>117</v>
      </c>
      <c r="M36" s="191"/>
      <c r="N36" s="191"/>
      <c r="O36" s="191"/>
    </row>
    <row r="37" spans="1:17" s="6" customFormat="1" ht="18.5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6"/>
      <c r="L37" s="117"/>
      <c r="M37" s="117"/>
      <c r="N37" s="117"/>
      <c r="O37" s="117"/>
    </row>
    <row r="38" spans="1:17" s="104" customFormat="1" ht="18">
      <c r="A38" s="162" t="str">
        <f>A5</f>
        <v>PERUBAHAN PERJANJIAN KINERJA TAHUN 2017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</row>
    <row r="39" spans="1:17" s="104" customFormat="1" ht="18">
      <c r="A39" s="162" t="str">
        <f>A6</f>
        <v>DINAS PERUMAHAN, KAWASAN PERMUKIMAN DAN PERTANAHAN KABUPATEN BOGOR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</row>
    <row r="41" spans="1:17">
      <c r="A41" s="163" t="s">
        <v>9</v>
      </c>
      <c r="B41" s="165" t="s">
        <v>10</v>
      </c>
      <c r="C41" s="166"/>
      <c r="D41" s="167"/>
      <c r="E41" s="165" t="s">
        <v>11</v>
      </c>
      <c r="F41" s="167"/>
      <c r="G41" s="171" t="s">
        <v>12</v>
      </c>
      <c r="H41" s="172"/>
      <c r="I41" s="165" t="s">
        <v>13</v>
      </c>
      <c r="J41" s="166"/>
      <c r="K41" s="167"/>
      <c r="L41" s="163" t="s">
        <v>14</v>
      </c>
      <c r="M41" s="152" t="s">
        <v>15</v>
      </c>
      <c r="N41" s="153"/>
      <c r="O41" s="154"/>
    </row>
    <row r="42" spans="1:17" ht="48" customHeight="1">
      <c r="A42" s="164"/>
      <c r="B42" s="168"/>
      <c r="C42" s="169"/>
      <c r="D42" s="170"/>
      <c r="E42" s="168"/>
      <c r="F42" s="170"/>
      <c r="G42" s="173"/>
      <c r="H42" s="174"/>
      <c r="I42" s="168"/>
      <c r="J42" s="169"/>
      <c r="K42" s="170"/>
      <c r="L42" s="164"/>
      <c r="M42" s="20" t="s">
        <v>16</v>
      </c>
      <c r="N42" s="21" t="s">
        <v>17</v>
      </c>
      <c r="O42" s="21" t="s">
        <v>18</v>
      </c>
    </row>
    <row r="43" spans="1:17" ht="15.75" customHeight="1">
      <c r="A43" s="22"/>
      <c r="B43" s="22"/>
      <c r="C43" s="23"/>
      <c r="D43" s="24"/>
      <c r="E43" s="22"/>
      <c r="F43" s="24"/>
      <c r="G43" s="22"/>
      <c r="H43" s="24"/>
      <c r="I43" s="22"/>
      <c r="J43" s="23"/>
      <c r="K43" s="24"/>
      <c r="L43" s="24"/>
      <c r="M43" s="25"/>
      <c r="N43" s="25"/>
      <c r="O43" s="26"/>
    </row>
    <row r="44" spans="1:17" ht="15.75" customHeight="1">
      <c r="A44" s="27" t="s">
        <v>19</v>
      </c>
      <c r="B44" s="28" t="s">
        <v>20</v>
      </c>
      <c r="C44" s="29"/>
      <c r="D44" s="30"/>
      <c r="E44" s="79"/>
      <c r="F44" s="30"/>
      <c r="G44" s="109"/>
      <c r="H44" s="30"/>
      <c r="I44" s="33">
        <v>1</v>
      </c>
      <c r="J44" s="34" t="s">
        <v>21</v>
      </c>
      <c r="K44" s="35"/>
      <c r="L44" s="148">
        <f>SUM(L47:L73)</f>
        <v>2307166000</v>
      </c>
      <c r="M44" s="36"/>
      <c r="N44" s="37"/>
      <c r="O44" s="37"/>
      <c r="Q44" s="38">
        <f>SUM(L47:L75)</f>
        <v>2307166000</v>
      </c>
    </row>
    <row r="45" spans="1:17" ht="15.75" customHeight="1">
      <c r="A45" s="27"/>
      <c r="B45" s="28"/>
      <c r="C45" s="29"/>
      <c r="D45" s="30"/>
      <c r="E45" s="31"/>
      <c r="F45" s="30"/>
      <c r="G45" s="32"/>
      <c r="H45" s="30"/>
      <c r="I45" s="33"/>
      <c r="J45" s="34" t="s">
        <v>22</v>
      </c>
      <c r="K45" s="35"/>
      <c r="L45" s="36"/>
      <c r="M45" s="36"/>
      <c r="N45" s="37"/>
      <c r="O45" s="37"/>
    </row>
    <row r="46" spans="1:17" ht="15.75" customHeight="1">
      <c r="A46" s="37" t="s">
        <v>23</v>
      </c>
      <c r="B46" s="32" t="s">
        <v>381</v>
      </c>
      <c r="C46" s="29"/>
      <c r="D46" s="30"/>
      <c r="E46" s="79" t="s">
        <v>23</v>
      </c>
      <c r="F46" s="30" t="s">
        <v>66</v>
      </c>
      <c r="G46" s="109">
        <v>99.31</v>
      </c>
      <c r="H46" s="30" t="s">
        <v>25</v>
      </c>
      <c r="I46" s="33"/>
      <c r="J46" s="34"/>
      <c r="K46" s="35"/>
      <c r="L46" s="36"/>
      <c r="M46" s="36"/>
      <c r="N46" s="37"/>
      <c r="O46" s="37"/>
    </row>
    <row r="47" spans="1:17" ht="15.75" customHeight="1">
      <c r="A47" s="27"/>
      <c r="B47" s="32" t="s">
        <v>382</v>
      </c>
      <c r="C47" s="29"/>
      <c r="D47" s="30"/>
      <c r="E47" s="31"/>
      <c r="F47" s="30" t="s">
        <v>60</v>
      </c>
      <c r="G47" s="32"/>
      <c r="H47" s="30"/>
      <c r="I47" s="31" t="s">
        <v>23</v>
      </c>
      <c r="J47" s="29" t="s">
        <v>26</v>
      </c>
      <c r="K47" s="30"/>
      <c r="L47" s="39">
        <v>246150000</v>
      </c>
      <c r="M47" s="36" t="s">
        <v>384</v>
      </c>
      <c r="N47" s="37" t="s">
        <v>28</v>
      </c>
      <c r="O47" s="37" t="s">
        <v>376</v>
      </c>
    </row>
    <row r="48" spans="1:17" ht="15.75" customHeight="1">
      <c r="A48" s="27"/>
      <c r="B48" s="32" t="s">
        <v>383</v>
      </c>
      <c r="C48" s="29"/>
      <c r="D48" s="30"/>
      <c r="E48" s="31"/>
      <c r="F48" s="30"/>
      <c r="G48" s="32"/>
      <c r="H48" s="30"/>
      <c r="I48" s="31"/>
      <c r="J48" s="29" t="s">
        <v>170</v>
      </c>
      <c r="K48" s="30"/>
      <c r="L48" s="39"/>
      <c r="M48" s="36" t="s">
        <v>22</v>
      </c>
      <c r="N48" s="37"/>
      <c r="O48" s="37"/>
    </row>
    <row r="49" spans="1:15" ht="15.75" customHeight="1">
      <c r="A49" s="27"/>
      <c r="B49" s="28"/>
      <c r="C49" s="29"/>
      <c r="D49" s="30"/>
      <c r="E49" s="79" t="s">
        <v>30</v>
      </c>
      <c r="F49" s="30" t="s">
        <v>276</v>
      </c>
      <c r="G49" s="109">
        <v>62.903225806451601</v>
      </c>
      <c r="H49" s="30" t="s">
        <v>25</v>
      </c>
      <c r="I49" s="31"/>
      <c r="J49" s="29"/>
      <c r="K49" s="30"/>
      <c r="L49" s="39"/>
      <c r="M49" s="36"/>
      <c r="N49" s="37"/>
      <c r="O49" s="37"/>
    </row>
    <row r="50" spans="1:15" ht="15.75" customHeight="1">
      <c r="A50" s="27"/>
      <c r="B50" s="28"/>
      <c r="C50" s="29"/>
      <c r="D50" s="30"/>
      <c r="E50" s="31"/>
      <c r="F50" s="30" t="s">
        <v>277</v>
      </c>
      <c r="G50" s="32"/>
      <c r="H50" s="30"/>
      <c r="I50" s="31" t="s">
        <v>30</v>
      </c>
      <c r="J50" s="29" t="s">
        <v>31</v>
      </c>
      <c r="K50" s="30"/>
      <c r="L50" s="39">
        <v>241960000</v>
      </c>
      <c r="M50" s="36" t="s">
        <v>385</v>
      </c>
      <c r="N50" s="37" t="s">
        <v>28</v>
      </c>
      <c r="O50" s="37" t="s">
        <v>376</v>
      </c>
    </row>
    <row r="51" spans="1:15" ht="15.75" customHeight="1">
      <c r="A51" s="27"/>
      <c r="B51" s="28"/>
      <c r="C51" s="29"/>
      <c r="D51" s="30"/>
      <c r="E51" s="31"/>
      <c r="F51" s="30" t="s">
        <v>278</v>
      </c>
      <c r="G51" s="32"/>
      <c r="H51" s="30"/>
      <c r="I51" s="31"/>
      <c r="J51" s="29" t="s">
        <v>379</v>
      </c>
      <c r="K51" s="30"/>
      <c r="L51" s="39"/>
      <c r="M51" s="36" t="s">
        <v>386</v>
      </c>
      <c r="N51" s="37"/>
      <c r="O51" s="37"/>
    </row>
    <row r="52" spans="1:15" ht="15.75" customHeight="1">
      <c r="A52" s="27"/>
      <c r="B52" s="28"/>
      <c r="C52" s="29"/>
      <c r="D52" s="30"/>
      <c r="E52" s="79"/>
      <c r="F52" s="30" t="s">
        <v>369</v>
      </c>
      <c r="G52" s="41"/>
      <c r="H52" s="30"/>
      <c r="I52" s="31"/>
      <c r="J52" s="29" t="s">
        <v>22</v>
      </c>
      <c r="K52" s="30"/>
      <c r="L52" s="39"/>
      <c r="M52" s="36" t="s">
        <v>22</v>
      </c>
      <c r="N52" s="37"/>
      <c r="O52" s="37"/>
    </row>
    <row r="53" spans="1:15" ht="15.75" customHeight="1">
      <c r="A53" s="27"/>
      <c r="B53" s="28"/>
      <c r="C53" s="29"/>
      <c r="D53" s="30"/>
      <c r="E53" s="31"/>
      <c r="F53" s="30" t="s">
        <v>280</v>
      </c>
      <c r="G53" s="32"/>
      <c r="H53" s="30"/>
      <c r="I53" s="31"/>
      <c r="J53" s="29"/>
      <c r="K53" s="30"/>
      <c r="L53" s="39"/>
      <c r="M53" s="36"/>
      <c r="N53" s="37"/>
      <c r="O53" s="37"/>
    </row>
    <row r="54" spans="1:15" ht="15.75" customHeight="1">
      <c r="A54" s="95"/>
      <c r="B54" s="32"/>
      <c r="C54" s="29"/>
      <c r="D54" s="30"/>
      <c r="E54" s="79"/>
      <c r="F54" s="30"/>
      <c r="G54" s="97"/>
      <c r="H54" s="30"/>
      <c r="I54" s="31" t="s">
        <v>32</v>
      </c>
      <c r="J54" s="29" t="s">
        <v>171</v>
      </c>
      <c r="K54" s="30"/>
      <c r="L54" s="39">
        <v>114566000</v>
      </c>
      <c r="M54" s="36" t="s">
        <v>385</v>
      </c>
      <c r="N54" s="37" t="s">
        <v>28</v>
      </c>
      <c r="O54" s="37" t="s">
        <v>376</v>
      </c>
    </row>
    <row r="55" spans="1:15" ht="15.75" customHeight="1">
      <c r="A55" s="95" t="s">
        <v>30</v>
      </c>
      <c r="B55" s="32" t="s">
        <v>436</v>
      </c>
      <c r="C55" s="29"/>
      <c r="D55" s="30"/>
      <c r="E55" s="79" t="s">
        <v>32</v>
      </c>
      <c r="F55" s="30" t="s">
        <v>437</v>
      </c>
      <c r="G55" s="97">
        <f>22/185*100</f>
        <v>11.891891891891893</v>
      </c>
      <c r="H55" s="30" t="s">
        <v>25</v>
      </c>
      <c r="I55" s="31"/>
      <c r="J55" s="29" t="s">
        <v>121</v>
      </c>
      <c r="K55" s="30"/>
      <c r="L55" s="39"/>
      <c r="M55" s="36" t="s">
        <v>387</v>
      </c>
      <c r="N55" s="37"/>
      <c r="O55" s="37"/>
    </row>
    <row r="56" spans="1:15" ht="15.75" customHeight="1">
      <c r="A56" s="27"/>
      <c r="B56" s="28"/>
      <c r="C56" s="29"/>
      <c r="D56" s="30"/>
      <c r="E56" s="79"/>
      <c r="F56" s="30" t="s">
        <v>438</v>
      </c>
      <c r="G56" s="32"/>
      <c r="H56" s="30"/>
      <c r="I56" s="31"/>
      <c r="J56" s="29"/>
      <c r="K56" s="30"/>
      <c r="L56" s="39"/>
      <c r="M56" s="36" t="s">
        <v>22</v>
      </c>
      <c r="N56" s="37"/>
      <c r="O56" s="37"/>
    </row>
    <row r="57" spans="1:15" ht="15.75" customHeight="1">
      <c r="A57" s="27"/>
      <c r="B57" s="28"/>
      <c r="C57" s="29"/>
      <c r="D57" s="30"/>
      <c r="E57" s="79"/>
      <c r="F57" s="30"/>
      <c r="G57" s="97"/>
      <c r="H57" s="30"/>
      <c r="I57" s="31"/>
      <c r="J57" s="29"/>
      <c r="K57" s="30"/>
      <c r="L57" s="39"/>
      <c r="M57" s="36"/>
      <c r="N57" s="37"/>
      <c r="O57" s="37"/>
    </row>
    <row r="58" spans="1:15" ht="15.75" customHeight="1">
      <c r="A58" s="27"/>
      <c r="B58" s="28"/>
      <c r="C58" s="29"/>
      <c r="D58" s="30"/>
      <c r="E58" s="31"/>
      <c r="F58" s="30"/>
      <c r="G58" s="32"/>
      <c r="H58" s="30"/>
      <c r="I58" s="31" t="s">
        <v>33</v>
      </c>
      <c r="J58" s="29" t="s">
        <v>172</v>
      </c>
      <c r="K58" s="30"/>
      <c r="L58" s="39">
        <v>200000000</v>
      </c>
      <c r="M58" s="36" t="s">
        <v>385</v>
      </c>
      <c r="N58" s="37" t="s">
        <v>28</v>
      </c>
      <c r="O58" s="37" t="s">
        <v>376</v>
      </c>
    </row>
    <row r="59" spans="1:15" ht="15.75" customHeight="1">
      <c r="A59" s="27"/>
      <c r="B59" s="28"/>
      <c r="C59" s="29"/>
      <c r="D59" s="30"/>
      <c r="E59" s="79"/>
      <c r="F59" s="30"/>
      <c r="G59" s="41"/>
      <c r="H59" s="30"/>
      <c r="I59" s="31"/>
      <c r="J59" s="29" t="s">
        <v>388</v>
      </c>
      <c r="K59" s="30"/>
      <c r="L59" s="39"/>
      <c r="M59" s="36" t="s">
        <v>386</v>
      </c>
      <c r="N59" s="37"/>
      <c r="O59" s="37"/>
    </row>
    <row r="60" spans="1:15" ht="15.75" customHeight="1">
      <c r="A60" s="27"/>
      <c r="B60" s="28"/>
      <c r="C60" s="29"/>
      <c r="D60" s="30"/>
      <c r="E60" s="31"/>
      <c r="F60" s="30"/>
      <c r="G60" s="32"/>
      <c r="H60" s="30"/>
      <c r="I60" s="31"/>
      <c r="J60" s="29" t="s">
        <v>22</v>
      </c>
      <c r="K60" s="30"/>
      <c r="L60" s="39"/>
      <c r="M60" s="36" t="s">
        <v>22</v>
      </c>
      <c r="N60" s="37"/>
      <c r="O60" s="37"/>
    </row>
    <row r="61" spans="1:15" ht="15.75" customHeight="1">
      <c r="A61" s="27"/>
      <c r="B61" s="28"/>
      <c r="C61" s="29"/>
      <c r="D61" s="30"/>
      <c r="E61" s="31"/>
      <c r="F61" s="30"/>
      <c r="G61" s="32"/>
      <c r="H61" s="30"/>
      <c r="I61" s="31"/>
      <c r="J61" s="29"/>
      <c r="K61" s="30"/>
      <c r="L61" s="39"/>
      <c r="M61" s="36"/>
      <c r="N61" s="37"/>
      <c r="O61" s="37"/>
    </row>
    <row r="62" spans="1:15" ht="15.75" customHeight="1">
      <c r="A62" s="27"/>
      <c r="B62" s="28"/>
      <c r="C62" s="29"/>
      <c r="D62" s="30"/>
      <c r="E62" s="31"/>
      <c r="F62" s="30"/>
      <c r="G62" s="32"/>
      <c r="H62" s="30"/>
      <c r="I62" s="79" t="s">
        <v>34</v>
      </c>
      <c r="J62" s="29" t="s">
        <v>175</v>
      </c>
      <c r="K62" s="30"/>
      <c r="L62" s="39">
        <v>282618000</v>
      </c>
      <c r="M62" s="36" t="s">
        <v>385</v>
      </c>
      <c r="N62" s="37" t="s">
        <v>28</v>
      </c>
      <c r="O62" s="37" t="s">
        <v>376</v>
      </c>
    </row>
    <row r="63" spans="1:15" ht="15.75" customHeight="1">
      <c r="A63" s="27"/>
      <c r="B63" s="28"/>
      <c r="C63" s="29"/>
      <c r="D63" s="30"/>
      <c r="E63" s="79"/>
      <c r="F63" s="30"/>
      <c r="G63" s="94"/>
      <c r="H63" s="30"/>
      <c r="I63" s="79"/>
      <c r="J63" s="29"/>
      <c r="K63" s="30"/>
      <c r="L63" s="39"/>
      <c r="M63" s="36" t="s">
        <v>387</v>
      </c>
      <c r="N63" s="37"/>
      <c r="O63" s="37"/>
    </row>
    <row r="64" spans="1:15" ht="15.75" customHeight="1">
      <c r="A64" s="27"/>
      <c r="B64" s="28"/>
      <c r="C64" s="29"/>
      <c r="D64" s="30"/>
      <c r="E64" s="31"/>
      <c r="F64" s="30"/>
      <c r="G64" s="32"/>
      <c r="H64" s="30"/>
      <c r="I64" s="31"/>
      <c r="J64" s="29"/>
      <c r="K64" s="30"/>
      <c r="L64" s="39"/>
      <c r="M64" s="36" t="s">
        <v>22</v>
      </c>
      <c r="N64" s="37"/>
      <c r="O64" s="37"/>
    </row>
    <row r="65" spans="1:17" ht="15.75" customHeight="1">
      <c r="A65" s="27"/>
      <c r="B65" s="28"/>
      <c r="C65" s="29"/>
      <c r="D65" s="30"/>
      <c r="E65" s="31"/>
      <c r="F65" s="30"/>
      <c r="G65" s="32"/>
      <c r="H65" s="30"/>
      <c r="I65" s="31"/>
      <c r="J65" s="29"/>
      <c r="K65" s="30"/>
      <c r="L65" s="39"/>
      <c r="M65" s="36"/>
      <c r="N65" s="37"/>
      <c r="O65" s="37"/>
    </row>
    <row r="66" spans="1:17" ht="15.75" customHeight="1">
      <c r="A66" s="27"/>
      <c r="B66" s="28"/>
      <c r="C66" s="29"/>
      <c r="D66" s="30"/>
      <c r="E66" s="31"/>
      <c r="F66" s="30"/>
      <c r="G66" s="32"/>
      <c r="H66" s="30"/>
      <c r="I66" s="79" t="s">
        <v>47</v>
      </c>
      <c r="J66" s="29" t="s">
        <v>176</v>
      </c>
      <c r="K66" s="30"/>
      <c r="L66" s="39">
        <v>317015000</v>
      </c>
      <c r="M66" s="36" t="s">
        <v>384</v>
      </c>
      <c r="N66" s="37" t="s">
        <v>28</v>
      </c>
      <c r="O66" s="37" t="s">
        <v>376</v>
      </c>
    </row>
    <row r="67" spans="1:17" ht="15.75" customHeight="1">
      <c r="A67" s="27"/>
      <c r="B67" s="28"/>
      <c r="C67" s="29"/>
      <c r="D67" s="30"/>
      <c r="E67" s="79"/>
      <c r="F67" s="30"/>
      <c r="G67" s="97"/>
      <c r="H67" s="30"/>
      <c r="I67" s="31"/>
      <c r="J67" s="29" t="s">
        <v>170</v>
      </c>
      <c r="K67" s="30"/>
      <c r="L67" s="39"/>
      <c r="M67" s="36" t="s">
        <v>22</v>
      </c>
      <c r="N67" s="37"/>
      <c r="O67" s="37"/>
    </row>
    <row r="68" spans="1:17" ht="15.75" customHeight="1">
      <c r="A68" s="27"/>
      <c r="B68" s="28"/>
      <c r="C68" s="29"/>
      <c r="D68" s="30"/>
      <c r="E68" s="31"/>
      <c r="F68" s="30"/>
      <c r="G68" s="32"/>
      <c r="H68" s="30"/>
      <c r="I68" s="31"/>
      <c r="J68" s="29"/>
      <c r="K68" s="30"/>
      <c r="L68" s="39"/>
      <c r="M68" s="36"/>
      <c r="N68" s="37"/>
      <c r="O68" s="37"/>
    </row>
    <row r="69" spans="1:17" ht="15.75" customHeight="1">
      <c r="A69" s="27"/>
      <c r="B69" s="28"/>
      <c r="C69" s="29"/>
      <c r="D69" s="30"/>
      <c r="E69" s="31"/>
      <c r="F69" s="30"/>
      <c r="G69" s="32"/>
      <c r="H69" s="30"/>
      <c r="I69" s="79" t="s">
        <v>48</v>
      </c>
      <c r="J69" s="29" t="s">
        <v>177</v>
      </c>
      <c r="K69" s="30"/>
      <c r="L69" s="39">
        <v>64064000</v>
      </c>
      <c r="M69" s="36" t="s">
        <v>40</v>
      </c>
      <c r="N69" s="37">
        <v>15</v>
      </c>
      <c r="O69" s="37" t="s">
        <v>376</v>
      </c>
    </row>
    <row r="70" spans="1:17" ht="15.75" customHeight="1">
      <c r="A70" s="27"/>
      <c r="B70" s="28"/>
      <c r="C70" s="29"/>
      <c r="D70" s="30"/>
      <c r="E70" s="79"/>
      <c r="F70" s="30"/>
      <c r="G70" s="97"/>
      <c r="H70" s="30"/>
      <c r="I70" s="31"/>
      <c r="J70" s="29" t="s">
        <v>389</v>
      </c>
      <c r="K70" s="30"/>
      <c r="L70" s="39"/>
      <c r="M70" s="36" t="s">
        <v>22</v>
      </c>
      <c r="N70" s="37"/>
      <c r="O70" s="37"/>
    </row>
    <row r="71" spans="1:17" ht="15.75" customHeight="1">
      <c r="A71" s="27"/>
      <c r="B71" s="28"/>
      <c r="C71" s="29"/>
      <c r="D71" s="30"/>
      <c r="E71" s="31"/>
      <c r="F71" s="30"/>
      <c r="G71" s="32"/>
      <c r="H71" s="30"/>
      <c r="I71" s="31"/>
      <c r="J71" s="29" t="s">
        <v>390</v>
      </c>
      <c r="K71" s="30"/>
      <c r="L71" s="39"/>
      <c r="M71" s="36"/>
      <c r="N71" s="37"/>
      <c r="O71" s="37"/>
    </row>
    <row r="72" spans="1:17" ht="15.75" customHeight="1">
      <c r="A72" s="27"/>
      <c r="B72" s="28"/>
      <c r="C72" s="29"/>
      <c r="D72" s="30"/>
      <c r="E72" s="31"/>
      <c r="F72" s="30"/>
      <c r="G72" s="32"/>
      <c r="H72" s="30"/>
      <c r="I72" s="31"/>
      <c r="J72" s="29"/>
      <c r="K72" s="30"/>
      <c r="L72" s="39"/>
      <c r="M72" s="36"/>
      <c r="N72" s="37"/>
      <c r="O72" s="37"/>
    </row>
    <row r="73" spans="1:17" ht="15.75" customHeight="1">
      <c r="A73" s="27"/>
      <c r="B73" s="28"/>
      <c r="C73" s="29"/>
      <c r="D73" s="30"/>
      <c r="E73" s="31"/>
      <c r="F73" s="30"/>
      <c r="G73" s="32"/>
      <c r="H73" s="30"/>
      <c r="I73" s="79" t="s">
        <v>49</v>
      </c>
      <c r="J73" s="29" t="s">
        <v>126</v>
      </c>
      <c r="K73" s="30"/>
      <c r="L73" s="39">
        <v>840793000</v>
      </c>
      <c r="M73" s="36" t="s">
        <v>40</v>
      </c>
      <c r="N73" s="37">
        <v>15</v>
      </c>
      <c r="O73" s="37" t="s">
        <v>376</v>
      </c>
    </row>
    <row r="74" spans="1:17" ht="15.75" customHeight="1">
      <c r="A74" s="27"/>
      <c r="B74" s="28"/>
      <c r="C74" s="29"/>
      <c r="D74" s="30"/>
      <c r="E74" s="79"/>
      <c r="F74" s="30"/>
      <c r="G74" s="97"/>
      <c r="H74" s="30"/>
      <c r="I74" s="31"/>
      <c r="J74" s="29" t="s">
        <v>179</v>
      </c>
      <c r="K74" s="30"/>
      <c r="L74" s="39"/>
      <c r="M74" s="36" t="s">
        <v>22</v>
      </c>
      <c r="N74" s="37"/>
      <c r="O74" s="37"/>
    </row>
    <row r="75" spans="1:17" ht="15.75" customHeight="1">
      <c r="A75" s="27"/>
      <c r="B75" s="28"/>
      <c r="C75" s="29"/>
      <c r="D75" s="30"/>
      <c r="E75" s="31"/>
      <c r="F75" s="30"/>
      <c r="G75" s="32"/>
      <c r="H75" s="30"/>
      <c r="I75" s="31"/>
      <c r="J75" s="29" t="s">
        <v>391</v>
      </c>
      <c r="K75" s="30"/>
      <c r="L75" s="39"/>
      <c r="M75" s="36"/>
      <c r="N75" s="37"/>
      <c r="O75" s="37"/>
    </row>
    <row r="76" spans="1:17" ht="15.75" customHeight="1">
      <c r="A76" s="27"/>
      <c r="B76" s="28"/>
      <c r="C76" s="29"/>
      <c r="D76" s="30"/>
      <c r="E76" s="31"/>
      <c r="F76" s="30"/>
      <c r="G76" s="32"/>
      <c r="H76" s="30"/>
      <c r="I76" s="31"/>
      <c r="J76" s="29" t="s">
        <v>392</v>
      </c>
      <c r="K76" s="30"/>
      <c r="L76" s="39"/>
      <c r="M76" s="36"/>
      <c r="N76" s="37"/>
      <c r="O76" s="37"/>
    </row>
    <row r="77" spans="1:17" ht="15.75" customHeight="1">
      <c r="A77" s="27"/>
      <c r="B77" s="28"/>
      <c r="C77" s="29"/>
      <c r="D77" s="30"/>
      <c r="E77" s="31"/>
      <c r="F77" s="30"/>
      <c r="G77" s="32"/>
      <c r="H77" s="30"/>
      <c r="I77" s="31"/>
      <c r="J77" s="29"/>
      <c r="K77" s="30"/>
      <c r="L77" s="39"/>
      <c r="M77" s="36"/>
      <c r="N77" s="37"/>
      <c r="O77" s="37"/>
    </row>
    <row r="78" spans="1:17" ht="15.75" customHeight="1">
      <c r="A78" s="95"/>
      <c r="B78" s="32"/>
      <c r="C78" s="29"/>
      <c r="D78" s="30"/>
      <c r="E78" s="79"/>
      <c r="F78" s="30"/>
      <c r="G78" s="32"/>
      <c r="H78" s="30"/>
      <c r="I78" s="33">
        <v>2</v>
      </c>
      <c r="J78" s="34" t="s">
        <v>183</v>
      </c>
      <c r="K78" s="35"/>
      <c r="L78" s="149">
        <f>SUM(L81:L84)</f>
        <v>9711550000</v>
      </c>
      <c r="M78" s="36"/>
      <c r="N78" s="37"/>
      <c r="O78" s="37"/>
      <c r="Q78" s="38">
        <f>SUM(L81:L84)</f>
        <v>9711550000</v>
      </c>
    </row>
    <row r="79" spans="1:17" ht="15.75" customHeight="1">
      <c r="A79" s="27"/>
      <c r="B79" s="32"/>
      <c r="C79" s="29"/>
      <c r="D79" s="30"/>
      <c r="E79" s="31"/>
      <c r="F79" s="30"/>
      <c r="G79" s="32"/>
      <c r="H79" s="30"/>
      <c r="I79" s="33"/>
      <c r="J79" s="34" t="s">
        <v>393</v>
      </c>
      <c r="K79" s="35"/>
      <c r="L79" s="39"/>
      <c r="M79" s="36"/>
      <c r="N79" s="37"/>
      <c r="O79" s="37"/>
    </row>
    <row r="80" spans="1:17" ht="15.75" customHeight="1">
      <c r="A80" s="132"/>
      <c r="B80" s="133"/>
      <c r="C80" s="49"/>
      <c r="D80" s="50"/>
      <c r="E80" s="51"/>
      <c r="F80" s="50"/>
      <c r="G80" s="48"/>
      <c r="H80" s="50"/>
      <c r="I80" s="125"/>
      <c r="J80" s="126" t="s">
        <v>394</v>
      </c>
      <c r="K80" s="127"/>
      <c r="L80" s="128"/>
      <c r="M80" s="53"/>
      <c r="N80" s="47"/>
      <c r="O80" s="47"/>
    </row>
    <row r="81" spans="1:17" ht="15.75" customHeight="1">
      <c r="A81" s="27"/>
      <c r="B81" s="28"/>
      <c r="C81" s="29"/>
      <c r="D81" s="30"/>
      <c r="E81" s="79"/>
      <c r="F81" s="30"/>
      <c r="G81" s="32"/>
      <c r="H81" s="30"/>
      <c r="I81" s="31" t="s">
        <v>23</v>
      </c>
      <c r="J81" s="29" t="s">
        <v>185</v>
      </c>
      <c r="K81" s="30"/>
      <c r="L81" s="39">
        <v>9171550000</v>
      </c>
      <c r="M81" s="36" t="s">
        <v>384</v>
      </c>
      <c r="N81" s="37">
        <v>11</v>
      </c>
      <c r="O81" s="37" t="s">
        <v>377</v>
      </c>
    </row>
    <row r="82" spans="1:17" ht="15.75" customHeight="1">
      <c r="A82" s="27"/>
      <c r="B82" s="28"/>
      <c r="C82" s="29"/>
      <c r="D82" s="30"/>
      <c r="E82" s="31"/>
      <c r="F82" s="30"/>
      <c r="G82" s="32"/>
      <c r="H82" s="30"/>
      <c r="I82" s="31"/>
      <c r="J82" s="29" t="s">
        <v>186</v>
      </c>
      <c r="K82" s="30"/>
      <c r="L82" s="39"/>
      <c r="M82" s="36" t="s">
        <v>395</v>
      </c>
      <c r="N82" s="37"/>
      <c r="O82" s="37"/>
    </row>
    <row r="83" spans="1:17" ht="15.75" customHeight="1">
      <c r="A83" s="27"/>
      <c r="B83" s="28"/>
      <c r="C83" s="29"/>
      <c r="D83" s="30"/>
      <c r="E83" s="31"/>
      <c r="F83" s="30"/>
      <c r="G83" s="32"/>
      <c r="H83" s="30"/>
      <c r="I83" s="31"/>
      <c r="J83" s="29"/>
      <c r="K83" s="30"/>
      <c r="L83" s="39"/>
      <c r="M83" s="36" t="s">
        <v>120</v>
      </c>
      <c r="N83" s="37"/>
      <c r="O83" s="37"/>
    </row>
    <row r="84" spans="1:17" ht="15.75" customHeight="1">
      <c r="A84" s="27"/>
      <c r="B84" s="28"/>
      <c r="C84" s="29"/>
      <c r="D84" s="30"/>
      <c r="E84" s="79"/>
      <c r="F84" s="30"/>
      <c r="G84" s="32"/>
      <c r="H84" s="30"/>
      <c r="I84" s="79" t="s">
        <v>30</v>
      </c>
      <c r="J84" s="29" t="s">
        <v>187</v>
      </c>
      <c r="K84" s="30"/>
      <c r="L84" s="39">
        <v>540000000</v>
      </c>
      <c r="M84" s="36" t="s">
        <v>384</v>
      </c>
      <c r="N84" s="37">
        <v>11</v>
      </c>
      <c r="O84" s="37" t="s">
        <v>377</v>
      </c>
    </row>
    <row r="85" spans="1:17" ht="15.75" customHeight="1">
      <c r="A85" s="27"/>
      <c r="B85" s="28"/>
      <c r="C85" s="29"/>
      <c r="D85" s="30"/>
      <c r="E85" s="31"/>
      <c r="F85" s="30"/>
      <c r="G85" s="32"/>
      <c r="H85" s="30"/>
      <c r="I85" s="31"/>
      <c r="J85" s="29" t="s">
        <v>188</v>
      </c>
      <c r="K85" s="30"/>
      <c r="L85" s="39"/>
      <c r="M85" s="36" t="s">
        <v>395</v>
      </c>
      <c r="N85" s="37"/>
      <c r="O85" s="37"/>
    </row>
    <row r="86" spans="1:17" ht="15.75" customHeight="1">
      <c r="A86" s="27"/>
      <c r="B86" s="28"/>
      <c r="C86" s="29"/>
      <c r="D86" s="30"/>
      <c r="E86" s="31"/>
      <c r="F86" s="30"/>
      <c r="G86" s="32"/>
      <c r="H86" s="30"/>
      <c r="I86" s="31"/>
      <c r="J86" s="29"/>
      <c r="K86" s="30"/>
      <c r="L86" s="39"/>
      <c r="M86" s="36" t="s">
        <v>120</v>
      </c>
      <c r="N86" s="37"/>
      <c r="O86" s="37"/>
    </row>
    <row r="87" spans="1:17" ht="15.75" customHeight="1">
      <c r="A87" s="27"/>
      <c r="B87" s="28"/>
      <c r="C87" s="29"/>
      <c r="D87" s="30"/>
      <c r="E87" s="31"/>
      <c r="F87" s="30"/>
      <c r="G87" s="32"/>
      <c r="H87" s="30"/>
      <c r="I87" s="31"/>
      <c r="J87" s="29"/>
      <c r="K87" s="30"/>
      <c r="L87" s="39"/>
      <c r="M87" s="36"/>
      <c r="N87" s="37"/>
      <c r="O87" s="37"/>
    </row>
    <row r="88" spans="1:17" ht="15.75" customHeight="1">
      <c r="A88" s="95"/>
      <c r="B88" s="32"/>
      <c r="C88" s="29"/>
      <c r="D88" s="30"/>
      <c r="E88" s="79"/>
      <c r="F88" s="30"/>
      <c r="G88" s="41"/>
      <c r="H88" s="30"/>
      <c r="I88" s="33">
        <v>3</v>
      </c>
      <c r="J88" s="34" t="s">
        <v>36</v>
      </c>
      <c r="K88" s="35"/>
      <c r="L88" s="149">
        <f>SUM(L91:L159)</f>
        <v>5562071000</v>
      </c>
      <c r="M88" s="36"/>
      <c r="N88" s="37"/>
      <c r="O88" s="37"/>
      <c r="Q88" s="38">
        <f>SUM(L91:L160)</f>
        <v>5562071000</v>
      </c>
    </row>
    <row r="89" spans="1:17" ht="15.75" customHeight="1">
      <c r="A89" s="37"/>
      <c r="B89" s="32"/>
      <c r="C89" s="29"/>
      <c r="D89" s="30"/>
      <c r="E89" s="31"/>
      <c r="F89" s="30"/>
      <c r="G89" s="32"/>
      <c r="H89" s="30"/>
      <c r="I89" s="33"/>
      <c r="J89" s="34" t="s">
        <v>38</v>
      </c>
      <c r="K89" s="35"/>
      <c r="L89" s="39"/>
      <c r="M89" s="36"/>
      <c r="N89" s="37"/>
      <c r="O89" s="37"/>
    </row>
    <row r="90" spans="1:17" ht="15.75" customHeight="1">
      <c r="A90" s="37"/>
      <c r="B90" s="32"/>
      <c r="C90" s="29"/>
      <c r="D90" s="30"/>
      <c r="E90" s="31"/>
      <c r="F90" s="30"/>
      <c r="G90" s="32"/>
      <c r="H90" s="30"/>
      <c r="I90" s="33"/>
      <c r="J90" s="34"/>
      <c r="K90" s="35"/>
      <c r="L90" s="39"/>
      <c r="M90" s="36"/>
      <c r="N90" s="37"/>
      <c r="O90" s="37"/>
    </row>
    <row r="91" spans="1:17" ht="15.75" customHeight="1">
      <c r="A91" s="118"/>
      <c r="B91" s="119"/>
      <c r="C91" s="120"/>
      <c r="D91" s="121"/>
      <c r="E91" s="122"/>
      <c r="F91" s="121"/>
      <c r="G91" s="119"/>
      <c r="H91" s="121"/>
      <c r="I91" s="122" t="s">
        <v>23</v>
      </c>
      <c r="J91" s="120" t="s">
        <v>149</v>
      </c>
      <c r="K91" s="121"/>
      <c r="L91" s="123">
        <v>217210000</v>
      </c>
      <c r="M91" s="124" t="s">
        <v>40</v>
      </c>
      <c r="N91" s="118" t="s">
        <v>28</v>
      </c>
      <c r="O91" s="118" t="s">
        <v>376</v>
      </c>
    </row>
    <row r="92" spans="1:17" ht="15.75" customHeight="1">
      <c r="A92" s="37"/>
      <c r="B92" s="32"/>
      <c r="C92" s="29"/>
      <c r="D92" s="30"/>
      <c r="E92" s="79"/>
      <c r="F92" s="30"/>
      <c r="G92" s="32"/>
      <c r="H92" s="30"/>
      <c r="I92" s="31"/>
      <c r="J92" s="29" t="s">
        <v>45</v>
      </c>
      <c r="K92" s="30"/>
      <c r="L92" s="39"/>
      <c r="M92" s="36" t="s">
        <v>395</v>
      </c>
      <c r="N92" s="37"/>
      <c r="O92" s="37"/>
    </row>
    <row r="93" spans="1:17" ht="15.75" customHeight="1">
      <c r="A93" s="37"/>
      <c r="B93" s="32"/>
      <c r="C93" s="29"/>
      <c r="D93" s="30"/>
      <c r="E93" s="31"/>
      <c r="F93" s="30"/>
      <c r="G93" s="32"/>
      <c r="H93" s="30"/>
      <c r="I93" s="31"/>
      <c r="J93" s="29" t="s">
        <v>22</v>
      </c>
      <c r="K93" s="30"/>
      <c r="L93" s="39"/>
      <c r="M93" s="36" t="s">
        <v>396</v>
      </c>
      <c r="N93" s="37"/>
      <c r="O93" s="37"/>
    </row>
    <row r="94" spans="1:17" ht="15.75" customHeight="1">
      <c r="A94" s="37"/>
      <c r="B94" s="32"/>
      <c r="C94" s="29"/>
      <c r="D94" s="30"/>
      <c r="E94" s="31"/>
      <c r="F94" s="30"/>
      <c r="G94" s="32"/>
      <c r="H94" s="30"/>
      <c r="I94" s="31"/>
      <c r="J94" s="29"/>
      <c r="K94" s="30"/>
      <c r="L94" s="39"/>
      <c r="M94" s="36"/>
      <c r="N94" s="37"/>
      <c r="O94" s="37"/>
    </row>
    <row r="95" spans="1:17" ht="15.75" customHeight="1">
      <c r="A95" s="27"/>
      <c r="B95" s="28"/>
      <c r="C95" s="29"/>
      <c r="D95" s="30"/>
      <c r="E95" s="31"/>
      <c r="F95" s="30"/>
      <c r="G95" s="32"/>
      <c r="H95" s="30"/>
      <c r="I95" s="31" t="s">
        <v>30</v>
      </c>
      <c r="J95" s="29" t="s">
        <v>39</v>
      </c>
      <c r="K95" s="30"/>
      <c r="L95" s="39">
        <v>186900000</v>
      </c>
      <c r="M95" s="36" t="s">
        <v>385</v>
      </c>
      <c r="N95" s="37" t="s">
        <v>28</v>
      </c>
      <c r="O95" s="37" t="s">
        <v>376</v>
      </c>
    </row>
    <row r="96" spans="1:17" ht="15.75" customHeight="1">
      <c r="A96" s="27"/>
      <c r="B96" s="28"/>
      <c r="C96" s="29"/>
      <c r="D96" s="30"/>
      <c r="E96" s="31"/>
      <c r="F96" s="30"/>
      <c r="G96" s="32"/>
      <c r="H96" s="30"/>
      <c r="I96" s="31"/>
      <c r="J96" s="29" t="s">
        <v>42</v>
      </c>
      <c r="K96" s="30"/>
      <c r="L96" s="39"/>
      <c r="M96" s="36" t="s">
        <v>386</v>
      </c>
      <c r="N96" s="37"/>
      <c r="O96" s="37"/>
    </row>
    <row r="97" spans="1:15" ht="15.75" customHeight="1">
      <c r="A97" s="27"/>
      <c r="B97" s="28"/>
      <c r="C97" s="29"/>
      <c r="D97" s="30"/>
      <c r="E97" s="31"/>
      <c r="F97" s="30"/>
      <c r="G97" s="32"/>
      <c r="H97" s="30"/>
      <c r="I97" s="31"/>
      <c r="J97" s="29"/>
      <c r="K97" s="30"/>
      <c r="L97" s="39"/>
      <c r="M97" s="36" t="s">
        <v>395</v>
      </c>
      <c r="N97" s="37"/>
      <c r="O97" s="37"/>
    </row>
    <row r="98" spans="1:15" ht="15.75" customHeight="1">
      <c r="A98" s="27"/>
      <c r="B98" s="28"/>
      <c r="C98" s="29"/>
      <c r="D98" s="30"/>
      <c r="E98" s="31"/>
      <c r="F98" s="30"/>
      <c r="G98" s="32"/>
      <c r="H98" s="30"/>
      <c r="I98" s="31"/>
      <c r="J98" s="29"/>
      <c r="K98" s="30"/>
      <c r="L98" s="39"/>
      <c r="M98" s="36" t="s">
        <v>396</v>
      </c>
      <c r="N98" s="37"/>
      <c r="O98" s="37"/>
    </row>
    <row r="99" spans="1:15" ht="15.75" customHeight="1">
      <c r="A99" s="27"/>
      <c r="B99" s="28"/>
      <c r="C99" s="29"/>
      <c r="D99" s="30"/>
      <c r="E99" s="31"/>
      <c r="F99" s="30"/>
      <c r="G99" s="32"/>
      <c r="H99" s="30"/>
      <c r="I99" s="31"/>
      <c r="J99" s="29"/>
      <c r="K99" s="30"/>
      <c r="L99" s="39"/>
      <c r="M99" s="36"/>
      <c r="N99" s="37"/>
      <c r="O99" s="37"/>
    </row>
    <row r="100" spans="1:15" ht="15.75" customHeight="1">
      <c r="A100" s="27"/>
      <c r="B100" s="28"/>
      <c r="C100" s="29"/>
      <c r="D100" s="30"/>
      <c r="E100" s="31"/>
      <c r="F100" s="30"/>
      <c r="G100" s="32"/>
      <c r="H100" s="30"/>
      <c r="I100" s="31" t="s">
        <v>32</v>
      </c>
      <c r="J100" s="29" t="s">
        <v>45</v>
      </c>
      <c r="K100" s="30"/>
      <c r="L100" s="39">
        <v>333955000</v>
      </c>
      <c r="M100" s="36" t="s">
        <v>40</v>
      </c>
      <c r="N100" s="37" t="s">
        <v>28</v>
      </c>
      <c r="O100" s="37" t="s">
        <v>376</v>
      </c>
    </row>
    <row r="101" spans="1:15" ht="15.75" customHeight="1">
      <c r="A101" s="27"/>
      <c r="B101" s="28"/>
      <c r="C101" s="29"/>
      <c r="D101" s="30"/>
      <c r="E101" s="31"/>
      <c r="F101" s="30"/>
      <c r="G101" s="32"/>
      <c r="H101" s="30"/>
      <c r="I101" s="31"/>
      <c r="J101" s="29" t="s">
        <v>22</v>
      </c>
      <c r="K101" s="30"/>
      <c r="L101" s="39"/>
      <c r="M101" s="36" t="s">
        <v>395</v>
      </c>
      <c r="N101" s="37"/>
      <c r="O101" s="37"/>
    </row>
    <row r="102" spans="1:15" ht="15.75" customHeight="1">
      <c r="A102" s="27"/>
      <c r="B102" s="28"/>
      <c r="C102" s="29"/>
      <c r="D102" s="30"/>
      <c r="E102" s="31"/>
      <c r="F102" s="30"/>
      <c r="G102" s="32"/>
      <c r="H102" s="30"/>
      <c r="I102" s="31"/>
      <c r="J102" s="29"/>
      <c r="K102" s="30"/>
      <c r="L102" s="39"/>
      <c r="M102" s="36" t="s">
        <v>396</v>
      </c>
      <c r="N102" s="37"/>
      <c r="O102" s="37"/>
    </row>
    <row r="103" spans="1:15" ht="15.75" customHeight="1">
      <c r="A103" s="27"/>
      <c r="B103" s="28"/>
      <c r="C103" s="29"/>
      <c r="D103" s="30"/>
      <c r="E103" s="31"/>
      <c r="F103" s="30"/>
      <c r="G103" s="32"/>
      <c r="H103" s="30"/>
      <c r="I103" s="31"/>
      <c r="J103" s="29"/>
      <c r="K103" s="30"/>
      <c r="L103" s="39"/>
      <c r="M103" s="36"/>
      <c r="N103" s="37"/>
      <c r="O103" s="37"/>
    </row>
    <row r="104" spans="1:15" ht="15.75" customHeight="1">
      <c r="A104" s="27"/>
      <c r="B104" s="28"/>
      <c r="C104" s="29"/>
      <c r="D104" s="30"/>
      <c r="E104" s="31"/>
      <c r="F104" s="30"/>
      <c r="G104" s="32"/>
      <c r="H104" s="30"/>
      <c r="I104" s="79" t="s">
        <v>33</v>
      </c>
      <c r="J104" s="29" t="s">
        <v>122</v>
      </c>
      <c r="K104" s="30"/>
      <c r="L104" s="39">
        <v>641452000</v>
      </c>
      <c r="M104" s="36" t="s">
        <v>385</v>
      </c>
      <c r="N104" s="37" t="s">
        <v>28</v>
      </c>
      <c r="O104" s="37" t="s">
        <v>376</v>
      </c>
    </row>
    <row r="105" spans="1:15" ht="15.75" customHeight="1">
      <c r="A105" s="27"/>
      <c r="B105" s="28"/>
      <c r="C105" s="29"/>
      <c r="D105" s="30"/>
      <c r="E105" s="31"/>
      <c r="F105" s="30"/>
      <c r="G105" s="32"/>
      <c r="H105" s="30"/>
      <c r="I105" s="31"/>
      <c r="J105" s="29" t="s">
        <v>46</v>
      </c>
      <c r="K105" s="30"/>
      <c r="L105" s="39"/>
      <c r="M105" s="36" t="s">
        <v>386</v>
      </c>
      <c r="N105" s="37"/>
      <c r="O105" s="37"/>
    </row>
    <row r="106" spans="1:15" ht="15.75" customHeight="1">
      <c r="A106" s="27"/>
      <c r="B106" s="28"/>
      <c r="C106" s="29"/>
      <c r="D106" s="30"/>
      <c r="E106" s="31"/>
      <c r="F106" s="30"/>
      <c r="G106" s="32"/>
      <c r="H106" s="30"/>
      <c r="I106" s="31"/>
      <c r="J106" s="29"/>
      <c r="K106" s="30"/>
      <c r="L106" s="39"/>
      <c r="M106" s="36" t="s">
        <v>395</v>
      </c>
      <c r="N106" s="37"/>
      <c r="O106" s="37"/>
    </row>
    <row r="107" spans="1:15" ht="15.75" customHeight="1">
      <c r="A107" s="27"/>
      <c r="B107" s="28"/>
      <c r="C107" s="29"/>
      <c r="D107" s="30"/>
      <c r="E107" s="31"/>
      <c r="F107" s="30"/>
      <c r="G107" s="32"/>
      <c r="H107" s="30"/>
      <c r="I107" s="31"/>
      <c r="J107" s="29"/>
      <c r="K107" s="30"/>
      <c r="L107" s="39"/>
      <c r="M107" s="36" t="s">
        <v>396</v>
      </c>
      <c r="N107" s="37"/>
      <c r="O107" s="37"/>
    </row>
    <row r="108" spans="1:15" ht="15.75" customHeight="1">
      <c r="A108" s="27"/>
      <c r="B108" s="28"/>
      <c r="C108" s="29"/>
      <c r="D108" s="30"/>
      <c r="E108" s="31"/>
      <c r="F108" s="30"/>
      <c r="G108" s="32"/>
      <c r="H108" s="30"/>
      <c r="I108" s="31"/>
      <c r="J108" s="29"/>
      <c r="K108" s="30"/>
      <c r="L108" s="39"/>
      <c r="M108" s="36"/>
      <c r="N108" s="37"/>
      <c r="O108" s="37"/>
    </row>
    <row r="109" spans="1:15" ht="15.75" customHeight="1">
      <c r="A109" s="27"/>
      <c r="B109" s="28"/>
      <c r="C109" s="29"/>
      <c r="D109" s="30"/>
      <c r="E109" s="31"/>
      <c r="F109" s="30"/>
      <c r="G109" s="32"/>
      <c r="H109" s="30"/>
      <c r="I109" s="79" t="s">
        <v>34</v>
      </c>
      <c r="J109" s="29" t="s">
        <v>123</v>
      </c>
      <c r="K109" s="30"/>
      <c r="L109" s="39">
        <v>633440000</v>
      </c>
      <c r="M109" s="36" t="s">
        <v>385</v>
      </c>
      <c r="N109" s="37" t="s">
        <v>28</v>
      </c>
      <c r="O109" s="37" t="s">
        <v>376</v>
      </c>
    </row>
    <row r="110" spans="1:15" ht="15.75" customHeight="1">
      <c r="A110" s="27"/>
      <c r="B110" s="28"/>
      <c r="C110" s="29"/>
      <c r="D110" s="30"/>
      <c r="E110" s="31"/>
      <c r="F110" s="30"/>
      <c r="G110" s="32"/>
      <c r="H110" s="30"/>
      <c r="I110" s="31"/>
      <c r="J110" s="29" t="s">
        <v>124</v>
      </c>
      <c r="K110" s="30"/>
      <c r="L110" s="39"/>
      <c r="M110" s="36" t="s">
        <v>386</v>
      </c>
      <c r="N110" s="37"/>
      <c r="O110" s="37"/>
    </row>
    <row r="111" spans="1:15" ht="15.75" customHeight="1">
      <c r="A111" s="27"/>
      <c r="B111" s="28"/>
      <c r="C111" s="29"/>
      <c r="D111" s="30"/>
      <c r="E111" s="31"/>
      <c r="F111" s="30"/>
      <c r="G111" s="32"/>
      <c r="H111" s="30"/>
      <c r="I111" s="31"/>
      <c r="J111" s="29"/>
      <c r="K111" s="30"/>
      <c r="L111" s="39"/>
      <c r="M111" s="36" t="s">
        <v>395</v>
      </c>
      <c r="N111" s="37"/>
      <c r="O111" s="37"/>
    </row>
    <row r="112" spans="1:15" ht="15.75" customHeight="1">
      <c r="A112" s="27"/>
      <c r="B112" s="28"/>
      <c r="C112" s="29"/>
      <c r="D112" s="30"/>
      <c r="E112" s="31"/>
      <c r="F112" s="30"/>
      <c r="G112" s="32"/>
      <c r="H112" s="30"/>
      <c r="I112" s="31"/>
      <c r="J112" s="29"/>
      <c r="K112" s="30"/>
      <c r="L112" s="39"/>
      <c r="M112" s="36" t="s">
        <v>396</v>
      </c>
      <c r="N112" s="37"/>
      <c r="O112" s="37"/>
    </row>
    <row r="113" spans="1:15" ht="15.75" customHeight="1">
      <c r="A113" s="27"/>
      <c r="B113" s="28"/>
      <c r="C113" s="29"/>
      <c r="D113" s="30"/>
      <c r="E113" s="31"/>
      <c r="F113" s="30"/>
      <c r="G113" s="32"/>
      <c r="H113" s="30"/>
      <c r="I113" s="31"/>
      <c r="J113" s="29"/>
      <c r="K113" s="30"/>
      <c r="L113" s="39"/>
      <c r="M113" s="36"/>
      <c r="N113" s="37"/>
      <c r="O113" s="37"/>
    </row>
    <row r="114" spans="1:15" ht="15.75" customHeight="1">
      <c r="A114" s="27"/>
      <c r="B114" s="28"/>
      <c r="C114" s="29"/>
      <c r="D114" s="30"/>
      <c r="E114" s="31"/>
      <c r="F114" s="30"/>
      <c r="G114" s="32"/>
      <c r="H114" s="30"/>
      <c r="I114" s="79" t="s">
        <v>47</v>
      </c>
      <c r="J114" s="29" t="s">
        <v>206</v>
      </c>
      <c r="K114" s="30"/>
      <c r="L114" s="39">
        <v>293800000</v>
      </c>
      <c r="M114" s="36" t="s">
        <v>282</v>
      </c>
      <c r="N114" s="37" t="s">
        <v>28</v>
      </c>
      <c r="O114" s="37" t="s">
        <v>376</v>
      </c>
    </row>
    <row r="115" spans="1:15" ht="15.75" customHeight="1">
      <c r="A115" s="27"/>
      <c r="B115" s="28"/>
      <c r="C115" s="29"/>
      <c r="D115" s="30"/>
      <c r="E115" s="31"/>
      <c r="F115" s="30"/>
      <c r="G115" s="32"/>
      <c r="H115" s="30"/>
      <c r="I115" s="31"/>
      <c r="J115" s="29"/>
      <c r="K115" s="30"/>
      <c r="L115" s="39"/>
      <c r="M115" s="36" t="s">
        <v>397</v>
      </c>
      <c r="N115" s="37"/>
      <c r="O115" s="37"/>
    </row>
    <row r="116" spans="1:15" ht="15.75" customHeight="1">
      <c r="A116" s="27"/>
      <c r="B116" s="28"/>
      <c r="C116" s="29"/>
      <c r="D116" s="30"/>
      <c r="E116" s="31"/>
      <c r="F116" s="30"/>
      <c r="G116" s="32"/>
      <c r="H116" s="30"/>
      <c r="I116" s="31"/>
      <c r="J116" s="29"/>
      <c r="K116" s="30"/>
      <c r="L116" s="39"/>
      <c r="M116" s="36" t="s">
        <v>398</v>
      </c>
      <c r="N116" s="37"/>
      <c r="O116" s="37"/>
    </row>
    <row r="117" spans="1:15" ht="15.75" customHeight="1">
      <c r="A117" s="27"/>
      <c r="B117" s="28"/>
      <c r="C117" s="29"/>
      <c r="D117" s="30"/>
      <c r="E117" s="31"/>
      <c r="F117" s="30"/>
      <c r="G117" s="32"/>
      <c r="H117" s="30"/>
      <c r="I117" s="31"/>
      <c r="J117" s="29"/>
      <c r="K117" s="30"/>
      <c r="L117" s="39"/>
      <c r="M117" s="36"/>
      <c r="N117" s="37"/>
      <c r="O117" s="37"/>
    </row>
    <row r="118" spans="1:15" ht="15.75" customHeight="1">
      <c r="A118" s="27"/>
      <c r="B118" s="28"/>
      <c r="C118" s="29"/>
      <c r="D118" s="30"/>
      <c r="E118" s="31"/>
      <c r="F118" s="30"/>
      <c r="G118" s="32"/>
      <c r="H118" s="30"/>
      <c r="I118" s="79" t="s">
        <v>48</v>
      </c>
      <c r="J118" s="29" t="s">
        <v>123</v>
      </c>
      <c r="K118" s="30"/>
      <c r="L118" s="39">
        <v>293800000</v>
      </c>
      <c r="M118" s="36" t="s">
        <v>282</v>
      </c>
      <c r="N118" s="37" t="s">
        <v>28</v>
      </c>
      <c r="O118" s="37" t="s">
        <v>376</v>
      </c>
    </row>
    <row r="119" spans="1:15" ht="15.75" customHeight="1">
      <c r="A119" s="27"/>
      <c r="B119" s="28"/>
      <c r="C119" s="29"/>
      <c r="D119" s="30"/>
      <c r="E119" s="31"/>
      <c r="F119" s="30"/>
      <c r="G119" s="32"/>
      <c r="H119" s="30"/>
      <c r="I119" s="31"/>
      <c r="J119" s="29" t="s">
        <v>207</v>
      </c>
      <c r="K119" s="30"/>
      <c r="L119" s="39"/>
      <c r="M119" s="36" t="s">
        <v>397</v>
      </c>
      <c r="N119" s="37"/>
      <c r="O119" s="37"/>
    </row>
    <row r="120" spans="1:15" ht="15.75" customHeight="1">
      <c r="A120" s="27"/>
      <c r="B120" s="28"/>
      <c r="C120" s="29"/>
      <c r="D120" s="30"/>
      <c r="E120" s="31"/>
      <c r="F120" s="30"/>
      <c r="G120" s="32"/>
      <c r="H120" s="30"/>
      <c r="I120" s="31"/>
      <c r="J120" s="29"/>
      <c r="K120" s="30"/>
      <c r="L120" s="39"/>
      <c r="M120" s="36" t="s">
        <v>398</v>
      </c>
      <c r="N120" s="37"/>
      <c r="O120" s="37"/>
    </row>
    <row r="121" spans="1:15" ht="15.75" customHeight="1">
      <c r="A121" s="132"/>
      <c r="B121" s="133"/>
      <c r="C121" s="49"/>
      <c r="D121" s="50"/>
      <c r="E121" s="51"/>
      <c r="F121" s="50"/>
      <c r="G121" s="48"/>
      <c r="H121" s="50"/>
      <c r="I121" s="51"/>
      <c r="J121" s="49"/>
      <c r="K121" s="50"/>
      <c r="L121" s="128"/>
      <c r="M121" s="53"/>
      <c r="N121" s="47"/>
      <c r="O121" s="47"/>
    </row>
    <row r="122" spans="1:15" ht="15.75" customHeight="1">
      <c r="A122" s="129"/>
      <c r="B122" s="130"/>
      <c r="C122" s="120"/>
      <c r="D122" s="121"/>
      <c r="E122" s="122"/>
      <c r="F122" s="121"/>
      <c r="G122" s="119"/>
      <c r="H122" s="121"/>
      <c r="I122" s="131" t="s">
        <v>49</v>
      </c>
      <c r="J122" s="120" t="s">
        <v>208</v>
      </c>
      <c r="K122" s="121"/>
      <c r="L122" s="123">
        <v>250441000</v>
      </c>
      <c r="M122" s="124" t="s">
        <v>282</v>
      </c>
      <c r="N122" s="118" t="s">
        <v>28</v>
      </c>
      <c r="O122" s="118" t="s">
        <v>376</v>
      </c>
    </row>
    <row r="123" spans="1:15" ht="15.75" customHeight="1">
      <c r="A123" s="27"/>
      <c r="B123" s="28"/>
      <c r="C123" s="29"/>
      <c r="D123" s="30"/>
      <c r="E123" s="31"/>
      <c r="F123" s="30"/>
      <c r="G123" s="32"/>
      <c r="H123" s="30"/>
      <c r="I123" s="31"/>
      <c r="J123" s="29"/>
      <c r="K123" s="30"/>
      <c r="L123" s="39"/>
      <c r="M123" s="36" t="s">
        <v>397</v>
      </c>
      <c r="N123" s="37"/>
      <c r="O123" s="37"/>
    </row>
    <row r="124" spans="1:15" ht="15.75" customHeight="1">
      <c r="A124" s="27"/>
      <c r="B124" s="28"/>
      <c r="C124" s="29"/>
      <c r="D124" s="30"/>
      <c r="E124" s="31"/>
      <c r="F124" s="30"/>
      <c r="G124" s="32"/>
      <c r="H124" s="30"/>
      <c r="I124" s="31"/>
      <c r="J124" s="29"/>
      <c r="K124" s="30"/>
      <c r="L124" s="39"/>
      <c r="M124" s="36" t="s">
        <v>399</v>
      </c>
      <c r="N124" s="37"/>
      <c r="O124" s="37"/>
    </row>
    <row r="125" spans="1:15" ht="15.75" customHeight="1">
      <c r="A125" s="27"/>
      <c r="B125" s="28"/>
      <c r="C125" s="29"/>
      <c r="D125" s="30"/>
      <c r="E125" s="31"/>
      <c r="F125" s="30"/>
      <c r="G125" s="32"/>
      <c r="H125" s="30"/>
      <c r="I125" s="31"/>
      <c r="J125" s="29"/>
      <c r="K125" s="30"/>
      <c r="L125" s="39"/>
      <c r="M125" s="36"/>
      <c r="N125" s="37"/>
      <c r="O125" s="37"/>
    </row>
    <row r="126" spans="1:15" ht="15.75" customHeight="1">
      <c r="A126" s="27"/>
      <c r="B126" s="28"/>
      <c r="C126" s="29"/>
      <c r="D126" s="30"/>
      <c r="E126" s="31"/>
      <c r="F126" s="30"/>
      <c r="G126" s="32"/>
      <c r="H126" s="30"/>
      <c r="I126" s="79" t="s">
        <v>50</v>
      </c>
      <c r="J126" s="29" t="s">
        <v>123</v>
      </c>
      <c r="K126" s="30"/>
      <c r="L126" s="39">
        <v>99304000</v>
      </c>
      <c r="M126" s="36" t="s">
        <v>282</v>
      </c>
      <c r="N126" s="37" t="s">
        <v>28</v>
      </c>
      <c r="O126" s="37" t="s">
        <v>376</v>
      </c>
    </row>
    <row r="127" spans="1:15" ht="15.75" customHeight="1">
      <c r="A127" s="27"/>
      <c r="B127" s="28"/>
      <c r="C127" s="29"/>
      <c r="D127" s="30"/>
      <c r="E127" s="31"/>
      <c r="F127" s="30"/>
      <c r="G127" s="32"/>
      <c r="H127" s="30"/>
      <c r="I127" s="31"/>
      <c r="J127" s="29" t="s">
        <v>209</v>
      </c>
      <c r="K127" s="30"/>
      <c r="L127" s="39"/>
      <c r="M127" s="36" t="s">
        <v>397</v>
      </c>
      <c r="N127" s="37"/>
      <c r="O127" s="37"/>
    </row>
    <row r="128" spans="1:15" ht="15.75" customHeight="1">
      <c r="A128" s="27"/>
      <c r="B128" s="28"/>
      <c r="C128" s="29"/>
      <c r="D128" s="30"/>
      <c r="E128" s="31"/>
      <c r="F128" s="30"/>
      <c r="G128" s="32"/>
      <c r="H128" s="30"/>
      <c r="I128" s="31"/>
      <c r="J128" s="29"/>
      <c r="K128" s="30"/>
      <c r="L128" s="39"/>
      <c r="M128" s="36" t="s">
        <v>399</v>
      </c>
      <c r="N128" s="37"/>
      <c r="O128" s="37"/>
    </row>
    <row r="129" spans="1:15" ht="15.75" customHeight="1">
      <c r="A129" s="27"/>
      <c r="B129" s="28"/>
      <c r="C129" s="29"/>
      <c r="D129" s="30"/>
      <c r="E129" s="31"/>
      <c r="F129" s="30"/>
      <c r="G129" s="32"/>
      <c r="H129" s="30"/>
      <c r="I129" s="31"/>
      <c r="J129" s="29"/>
      <c r="K129" s="30"/>
      <c r="L129" s="39"/>
      <c r="M129" s="36"/>
      <c r="N129" s="37"/>
      <c r="O129" s="37"/>
    </row>
    <row r="130" spans="1:15" ht="15.75" customHeight="1">
      <c r="A130" s="27"/>
      <c r="B130" s="28"/>
      <c r="C130" s="29"/>
      <c r="D130" s="30"/>
      <c r="E130" s="31"/>
      <c r="F130" s="30"/>
      <c r="G130" s="32"/>
      <c r="H130" s="30"/>
      <c r="I130" s="79" t="s">
        <v>51</v>
      </c>
      <c r="J130" s="29" t="s">
        <v>210</v>
      </c>
      <c r="K130" s="30"/>
      <c r="L130" s="39">
        <v>274758000</v>
      </c>
      <c r="M130" s="36" t="s">
        <v>282</v>
      </c>
      <c r="N130" s="37" t="s">
        <v>28</v>
      </c>
      <c r="O130" s="37" t="s">
        <v>376</v>
      </c>
    </row>
    <row r="131" spans="1:15" ht="15.75" customHeight="1">
      <c r="A131" s="27"/>
      <c r="B131" s="28"/>
      <c r="C131" s="29"/>
      <c r="D131" s="30"/>
      <c r="E131" s="31"/>
      <c r="F131" s="30"/>
      <c r="G131" s="32"/>
      <c r="H131" s="30"/>
      <c r="I131" s="31"/>
      <c r="J131" s="29"/>
      <c r="K131" s="30"/>
      <c r="L131" s="39"/>
      <c r="M131" s="36" t="s">
        <v>285</v>
      </c>
      <c r="N131" s="37"/>
      <c r="O131" s="37"/>
    </row>
    <row r="132" spans="1:15" ht="15.75" customHeight="1">
      <c r="A132" s="27"/>
      <c r="B132" s="28"/>
      <c r="C132" s="29"/>
      <c r="D132" s="30"/>
      <c r="E132" s="31"/>
      <c r="F132" s="30"/>
      <c r="G132" s="32"/>
      <c r="H132" s="30"/>
      <c r="I132" s="31"/>
      <c r="J132" s="29"/>
      <c r="K132" s="30"/>
      <c r="L132" s="39"/>
      <c r="M132" s="36"/>
      <c r="N132" s="37"/>
      <c r="O132" s="37"/>
    </row>
    <row r="133" spans="1:15" ht="15.75" customHeight="1">
      <c r="A133" s="27"/>
      <c r="B133" s="28"/>
      <c r="C133" s="29"/>
      <c r="D133" s="30"/>
      <c r="E133" s="31"/>
      <c r="F133" s="30"/>
      <c r="G133" s="32"/>
      <c r="H133" s="30"/>
      <c r="I133" s="79" t="s">
        <v>52</v>
      </c>
      <c r="J133" s="29" t="s">
        <v>123</v>
      </c>
      <c r="K133" s="30"/>
      <c r="L133" s="39">
        <v>278177000</v>
      </c>
      <c r="M133" s="36" t="s">
        <v>282</v>
      </c>
      <c r="N133" s="37" t="s">
        <v>28</v>
      </c>
      <c r="O133" s="37" t="s">
        <v>376</v>
      </c>
    </row>
    <row r="134" spans="1:15" ht="15.75" customHeight="1">
      <c r="A134" s="27"/>
      <c r="B134" s="28"/>
      <c r="C134" s="29"/>
      <c r="D134" s="30"/>
      <c r="E134" s="31"/>
      <c r="F134" s="30"/>
      <c r="G134" s="32"/>
      <c r="H134" s="30"/>
      <c r="I134" s="31"/>
      <c r="J134" s="29" t="s">
        <v>211</v>
      </c>
      <c r="K134" s="30"/>
      <c r="L134" s="39"/>
      <c r="M134" s="36" t="s">
        <v>285</v>
      </c>
      <c r="N134" s="37"/>
      <c r="O134" s="37"/>
    </row>
    <row r="135" spans="1:15" ht="15.75" customHeight="1">
      <c r="A135" s="27"/>
      <c r="B135" s="28"/>
      <c r="C135" s="29"/>
      <c r="D135" s="30"/>
      <c r="E135" s="31"/>
      <c r="F135" s="30"/>
      <c r="G135" s="32"/>
      <c r="H135" s="30"/>
      <c r="I135" s="31"/>
      <c r="J135" s="29"/>
      <c r="K135" s="30"/>
      <c r="L135" s="39"/>
      <c r="M135" s="36"/>
      <c r="N135" s="37"/>
      <c r="O135" s="37"/>
    </row>
    <row r="136" spans="1:15" ht="15.75" customHeight="1">
      <c r="A136" s="27"/>
      <c r="B136" s="28"/>
      <c r="C136" s="29"/>
      <c r="D136" s="30"/>
      <c r="E136" s="31"/>
      <c r="F136" s="30"/>
      <c r="G136" s="32"/>
      <c r="H136" s="30"/>
      <c r="I136" s="79" t="s">
        <v>53</v>
      </c>
      <c r="J136" s="29" t="s">
        <v>125</v>
      </c>
      <c r="K136" s="30"/>
      <c r="L136" s="39">
        <v>490420000</v>
      </c>
      <c r="M136" s="36" t="s">
        <v>40</v>
      </c>
      <c r="N136" s="37">
        <v>12</v>
      </c>
      <c r="O136" s="37" t="s">
        <v>376</v>
      </c>
    </row>
    <row r="137" spans="1:15" ht="15.75" customHeight="1">
      <c r="A137" s="27"/>
      <c r="B137" s="28"/>
      <c r="C137" s="29"/>
      <c r="D137" s="30"/>
      <c r="E137" s="31"/>
      <c r="F137" s="30"/>
      <c r="G137" s="32"/>
      <c r="H137" s="30"/>
      <c r="I137" s="31"/>
      <c r="J137" s="29" t="s">
        <v>212</v>
      </c>
      <c r="K137" s="30"/>
      <c r="L137" s="39"/>
      <c r="M137" s="36" t="s">
        <v>395</v>
      </c>
      <c r="N137" s="37"/>
      <c r="O137" s="37"/>
    </row>
    <row r="138" spans="1:15" ht="15.75" customHeight="1">
      <c r="A138" s="27"/>
      <c r="B138" s="28"/>
      <c r="C138" s="29"/>
      <c r="D138" s="30"/>
      <c r="E138" s="31"/>
      <c r="F138" s="30"/>
      <c r="G138" s="32"/>
      <c r="H138" s="30"/>
      <c r="I138" s="31"/>
      <c r="J138" s="29" t="s">
        <v>400</v>
      </c>
      <c r="K138" s="30"/>
      <c r="L138" s="39"/>
      <c r="M138" s="36" t="s">
        <v>396</v>
      </c>
      <c r="N138" s="37"/>
      <c r="O138" s="37"/>
    </row>
    <row r="139" spans="1:15" ht="15.75" customHeight="1">
      <c r="A139" s="27"/>
      <c r="B139" s="28"/>
      <c r="C139" s="29"/>
      <c r="D139" s="30"/>
      <c r="E139" s="31"/>
      <c r="F139" s="30"/>
      <c r="G139" s="32"/>
      <c r="H139" s="30"/>
      <c r="I139" s="31"/>
      <c r="J139" s="29" t="s">
        <v>401</v>
      </c>
      <c r="K139" s="30"/>
      <c r="L139" s="39"/>
      <c r="M139" s="36"/>
      <c r="N139" s="37"/>
      <c r="O139" s="37"/>
    </row>
    <row r="140" spans="1:15" ht="15.75" customHeight="1">
      <c r="A140" s="27"/>
      <c r="B140" s="28"/>
      <c r="C140" s="29"/>
      <c r="D140" s="30"/>
      <c r="E140" s="31"/>
      <c r="F140" s="30"/>
      <c r="G140" s="32"/>
      <c r="H140" s="30"/>
      <c r="I140" s="31"/>
      <c r="J140" s="29"/>
      <c r="K140" s="30"/>
      <c r="L140" s="39"/>
      <c r="M140" s="36"/>
      <c r="N140" s="37"/>
      <c r="O140" s="37"/>
    </row>
    <row r="141" spans="1:15" ht="15.75" customHeight="1">
      <c r="A141" s="27"/>
      <c r="B141" s="28"/>
      <c r="C141" s="29"/>
      <c r="D141" s="30"/>
      <c r="E141" s="31"/>
      <c r="F141" s="30"/>
      <c r="G141" s="32"/>
      <c r="H141" s="30"/>
      <c r="I141" s="79" t="s">
        <v>54</v>
      </c>
      <c r="J141" s="29" t="s">
        <v>125</v>
      </c>
      <c r="K141" s="30"/>
      <c r="L141" s="39">
        <v>490306000</v>
      </c>
      <c r="M141" s="36" t="s">
        <v>40</v>
      </c>
      <c r="N141" s="37">
        <v>12</v>
      </c>
      <c r="O141" s="37" t="s">
        <v>376</v>
      </c>
    </row>
    <row r="142" spans="1:15" ht="15.75" customHeight="1">
      <c r="A142" s="27"/>
      <c r="B142" s="28"/>
      <c r="C142" s="29"/>
      <c r="D142" s="30"/>
      <c r="E142" s="31"/>
      <c r="F142" s="30"/>
      <c r="G142" s="32"/>
      <c r="H142" s="30"/>
      <c r="I142" s="31"/>
      <c r="J142" s="29" t="s">
        <v>402</v>
      </c>
      <c r="K142" s="30"/>
      <c r="L142" s="39"/>
      <c r="M142" s="36" t="s">
        <v>395</v>
      </c>
      <c r="N142" s="37"/>
      <c r="O142" s="37"/>
    </row>
    <row r="143" spans="1:15" ht="15.75" customHeight="1">
      <c r="A143" s="27"/>
      <c r="B143" s="28"/>
      <c r="C143" s="29"/>
      <c r="D143" s="30"/>
      <c r="E143" s="31"/>
      <c r="F143" s="30"/>
      <c r="G143" s="32"/>
      <c r="H143" s="30"/>
      <c r="I143" s="31"/>
      <c r="J143" s="29" t="s">
        <v>403</v>
      </c>
      <c r="K143" s="30"/>
      <c r="L143" s="39"/>
      <c r="M143" s="36" t="s">
        <v>396</v>
      </c>
      <c r="N143" s="37"/>
      <c r="O143" s="37"/>
    </row>
    <row r="144" spans="1:15" ht="15.75" customHeight="1">
      <c r="A144" s="27"/>
      <c r="B144" s="28"/>
      <c r="C144" s="29"/>
      <c r="D144" s="30"/>
      <c r="E144" s="31"/>
      <c r="F144" s="30"/>
      <c r="G144" s="32"/>
      <c r="H144" s="30"/>
      <c r="I144" s="31"/>
      <c r="J144" s="29"/>
      <c r="K144" s="30"/>
      <c r="L144" s="39"/>
      <c r="M144" s="36"/>
      <c r="N144" s="37"/>
      <c r="O144" s="37"/>
    </row>
    <row r="145" spans="1:15" ht="15.75" customHeight="1">
      <c r="A145" s="27"/>
      <c r="B145" s="28"/>
      <c r="C145" s="29"/>
      <c r="D145" s="30"/>
      <c r="E145" s="31"/>
      <c r="F145" s="30"/>
      <c r="G145" s="32"/>
      <c r="H145" s="30"/>
      <c r="I145" s="79" t="s">
        <v>55</v>
      </c>
      <c r="J145" s="29" t="s">
        <v>125</v>
      </c>
      <c r="K145" s="30"/>
      <c r="L145" s="39">
        <v>492367000</v>
      </c>
      <c r="M145" s="36" t="s">
        <v>40</v>
      </c>
      <c r="N145" s="37">
        <v>12</v>
      </c>
      <c r="O145" s="37" t="s">
        <v>376</v>
      </c>
    </row>
    <row r="146" spans="1:15" ht="15.75" customHeight="1">
      <c r="A146" s="27"/>
      <c r="B146" s="28"/>
      <c r="C146" s="29"/>
      <c r="D146" s="30"/>
      <c r="E146" s="31"/>
      <c r="F146" s="30"/>
      <c r="G146" s="32"/>
      <c r="H146" s="30"/>
      <c r="I146" s="31"/>
      <c r="J146" s="29" t="s">
        <v>216</v>
      </c>
      <c r="K146" s="30"/>
      <c r="L146" s="39"/>
      <c r="M146" s="36" t="s">
        <v>395</v>
      </c>
      <c r="N146" s="37"/>
      <c r="O146" s="37"/>
    </row>
    <row r="147" spans="1:15" ht="15.75" customHeight="1">
      <c r="A147" s="27"/>
      <c r="B147" s="28"/>
      <c r="C147" s="29"/>
      <c r="D147" s="30"/>
      <c r="E147" s="31"/>
      <c r="F147" s="30"/>
      <c r="G147" s="32"/>
      <c r="H147" s="30"/>
      <c r="I147" s="31"/>
      <c r="J147" s="29" t="s">
        <v>217</v>
      </c>
      <c r="K147" s="30"/>
      <c r="L147" s="39"/>
      <c r="M147" s="36" t="s">
        <v>396</v>
      </c>
      <c r="N147" s="37"/>
      <c r="O147" s="37"/>
    </row>
    <row r="148" spans="1:15" ht="15.75" customHeight="1">
      <c r="A148" s="27"/>
      <c r="B148" s="28"/>
      <c r="C148" s="29"/>
      <c r="D148" s="30"/>
      <c r="E148" s="31"/>
      <c r="F148" s="30"/>
      <c r="G148" s="32"/>
      <c r="H148" s="30"/>
      <c r="I148" s="31"/>
      <c r="J148" s="29"/>
      <c r="K148" s="30"/>
      <c r="L148" s="39"/>
      <c r="M148" s="36"/>
      <c r="N148" s="37"/>
      <c r="O148" s="37"/>
    </row>
    <row r="149" spans="1:15" ht="15.75" customHeight="1">
      <c r="A149" s="129"/>
      <c r="B149" s="130"/>
      <c r="C149" s="120"/>
      <c r="D149" s="121"/>
      <c r="E149" s="122"/>
      <c r="F149" s="121"/>
      <c r="G149" s="119"/>
      <c r="H149" s="121"/>
      <c r="I149" s="131" t="s">
        <v>56</v>
      </c>
      <c r="J149" s="120" t="s">
        <v>221</v>
      </c>
      <c r="K149" s="121"/>
      <c r="L149" s="123">
        <v>272491000</v>
      </c>
      <c r="M149" s="124" t="s">
        <v>385</v>
      </c>
      <c r="N149" s="118" t="s">
        <v>28</v>
      </c>
      <c r="O149" s="118" t="s">
        <v>376</v>
      </c>
    </row>
    <row r="150" spans="1:15" ht="15.75" customHeight="1">
      <c r="A150" s="27"/>
      <c r="B150" s="28"/>
      <c r="C150" s="29"/>
      <c r="D150" s="30"/>
      <c r="E150" s="31"/>
      <c r="F150" s="30"/>
      <c r="G150" s="32"/>
      <c r="H150" s="30"/>
      <c r="I150" s="31"/>
      <c r="J150" s="29" t="s">
        <v>222</v>
      </c>
      <c r="K150" s="30"/>
      <c r="L150" s="39"/>
      <c r="M150" s="36" t="s">
        <v>386</v>
      </c>
      <c r="N150" s="37"/>
      <c r="O150" s="37"/>
    </row>
    <row r="151" spans="1:15" ht="15.75" customHeight="1">
      <c r="A151" s="27"/>
      <c r="B151" s="28"/>
      <c r="C151" s="29"/>
      <c r="D151" s="30"/>
      <c r="E151" s="31"/>
      <c r="F151" s="30"/>
      <c r="G151" s="32"/>
      <c r="H151" s="30"/>
      <c r="I151" s="31"/>
      <c r="J151" s="29"/>
      <c r="K151" s="30"/>
      <c r="L151" s="39"/>
      <c r="M151" s="36" t="s">
        <v>395</v>
      </c>
      <c r="N151" s="37"/>
      <c r="O151" s="37"/>
    </row>
    <row r="152" spans="1:15" ht="15.75" customHeight="1">
      <c r="A152" s="27"/>
      <c r="B152" s="28"/>
      <c r="C152" s="29"/>
      <c r="D152" s="30"/>
      <c r="E152" s="31"/>
      <c r="F152" s="30"/>
      <c r="G152" s="32"/>
      <c r="H152" s="30"/>
      <c r="I152" s="31"/>
      <c r="J152" s="29"/>
      <c r="K152" s="30"/>
      <c r="L152" s="39"/>
      <c r="M152" s="36" t="s">
        <v>396</v>
      </c>
      <c r="N152" s="37"/>
      <c r="O152" s="37"/>
    </row>
    <row r="153" spans="1:15" ht="15.75" customHeight="1">
      <c r="A153" s="27"/>
      <c r="B153" s="28"/>
      <c r="C153" s="29"/>
      <c r="D153" s="30"/>
      <c r="E153" s="31"/>
      <c r="F153" s="30"/>
      <c r="G153" s="32"/>
      <c r="H153" s="30"/>
      <c r="I153" s="31"/>
      <c r="J153" s="29"/>
      <c r="K153" s="30"/>
      <c r="L153" s="39"/>
      <c r="M153" s="36"/>
      <c r="N153" s="37"/>
      <c r="O153" s="37"/>
    </row>
    <row r="154" spans="1:15" ht="15.75" customHeight="1">
      <c r="A154" s="27"/>
      <c r="B154" s="28"/>
      <c r="C154" s="29"/>
      <c r="D154" s="30"/>
      <c r="E154" s="31"/>
      <c r="F154" s="30"/>
      <c r="G154" s="32"/>
      <c r="H154" s="30"/>
      <c r="I154" s="79" t="s">
        <v>57</v>
      </c>
      <c r="J154" s="29" t="s">
        <v>433</v>
      </c>
      <c r="K154" s="30"/>
      <c r="L154" s="39">
        <v>270786000</v>
      </c>
      <c r="M154" s="36" t="s">
        <v>385</v>
      </c>
      <c r="N154" s="37" t="s">
        <v>28</v>
      </c>
      <c r="O154" s="37" t="s">
        <v>376</v>
      </c>
    </row>
    <row r="155" spans="1:15" ht="15.75" customHeight="1">
      <c r="A155" s="27"/>
      <c r="B155" s="28"/>
      <c r="C155" s="29"/>
      <c r="D155" s="30"/>
      <c r="E155" s="31"/>
      <c r="F155" s="30"/>
      <c r="G155" s="32"/>
      <c r="H155" s="30"/>
      <c r="I155" s="31"/>
      <c r="J155" s="29" t="s">
        <v>434</v>
      </c>
      <c r="K155" s="30"/>
      <c r="L155" s="39"/>
      <c r="M155" s="36" t="s">
        <v>386</v>
      </c>
      <c r="N155" s="37"/>
      <c r="O155" s="37"/>
    </row>
    <row r="156" spans="1:15" ht="15.75" customHeight="1">
      <c r="A156" s="27"/>
      <c r="B156" s="28"/>
      <c r="C156" s="29"/>
      <c r="D156" s="30"/>
      <c r="E156" s="31"/>
      <c r="F156" s="30"/>
      <c r="G156" s="32"/>
      <c r="H156" s="30"/>
      <c r="I156" s="31"/>
      <c r="J156" s="29" t="s">
        <v>435</v>
      </c>
      <c r="K156" s="30"/>
      <c r="L156" s="39"/>
      <c r="M156" s="36" t="s">
        <v>395</v>
      </c>
      <c r="N156" s="37"/>
      <c r="O156" s="37"/>
    </row>
    <row r="157" spans="1:15" ht="15.75" customHeight="1">
      <c r="A157" s="27"/>
      <c r="B157" s="28"/>
      <c r="C157" s="29"/>
      <c r="D157" s="30"/>
      <c r="E157" s="31"/>
      <c r="F157" s="30"/>
      <c r="G157" s="32"/>
      <c r="H157" s="30"/>
      <c r="I157" s="31"/>
      <c r="J157" s="29"/>
      <c r="K157" s="30"/>
      <c r="L157" s="39"/>
      <c r="M157" s="36" t="s">
        <v>396</v>
      </c>
      <c r="N157" s="37"/>
      <c r="O157" s="37"/>
    </row>
    <row r="158" spans="1:15" ht="15.75" customHeight="1">
      <c r="A158" s="27"/>
      <c r="B158" s="28"/>
      <c r="C158" s="29"/>
      <c r="D158" s="30"/>
      <c r="E158" s="31"/>
      <c r="F158" s="30"/>
      <c r="G158" s="32"/>
      <c r="H158" s="30"/>
      <c r="I158" s="31"/>
      <c r="J158" s="29"/>
      <c r="K158" s="30"/>
      <c r="L158" s="39"/>
      <c r="M158" s="36"/>
      <c r="N158" s="37"/>
      <c r="O158" s="37"/>
    </row>
    <row r="159" spans="1:15" ht="15.75" customHeight="1">
      <c r="A159" s="27"/>
      <c r="B159" s="28"/>
      <c r="C159" s="29"/>
      <c r="D159" s="30"/>
      <c r="E159" s="31"/>
      <c r="F159" s="30"/>
      <c r="G159" s="32"/>
      <c r="H159" s="30"/>
      <c r="I159" s="79" t="s">
        <v>220</v>
      </c>
      <c r="J159" s="29" t="s">
        <v>226</v>
      </c>
      <c r="K159" s="30"/>
      <c r="L159" s="39">
        <v>42464000</v>
      </c>
      <c r="M159" s="36" t="s">
        <v>40</v>
      </c>
      <c r="N159" s="37" t="s">
        <v>28</v>
      </c>
      <c r="O159" s="37" t="s">
        <v>376</v>
      </c>
    </row>
    <row r="160" spans="1:15" ht="15.75" customHeight="1">
      <c r="A160" s="27"/>
      <c r="B160" s="28"/>
      <c r="C160" s="29"/>
      <c r="D160" s="30"/>
      <c r="E160" s="31"/>
      <c r="F160" s="30"/>
      <c r="G160" s="32"/>
      <c r="H160" s="30"/>
      <c r="I160" s="31"/>
      <c r="J160" s="29" t="s">
        <v>227</v>
      </c>
      <c r="K160" s="30"/>
      <c r="L160" s="39"/>
      <c r="M160" s="36" t="s">
        <v>395</v>
      </c>
      <c r="N160" s="37"/>
      <c r="O160" s="37"/>
    </row>
    <row r="161" spans="1:17" ht="15.75" customHeight="1">
      <c r="A161" s="27"/>
      <c r="B161" s="28"/>
      <c r="C161" s="29"/>
      <c r="D161" s="30"/>
      <c r="E161" s="31"/>
      <c r="F161" s="30"/>
      <c r="G161" s="32"/>
      <c r="H161" s="30"/>
      <c r="I161" s="31"/>
      <c r="J161" s="29" t="s">
        <v>228</v>
      </c>
      <c r="K161" s="30"/>
      <c r="L161" s="39"/>
      <c r="M161" s="36" t="s">
        <v>396</v>
      </c>
      <c r="N161" s="37"/>
      <c r="O161" s="37"/>
    </row>
    <row r="162" spans="1:17" ht="15.75" customHeight="1">
      <c r="A162" s="132"/>
      <c r="B162" s="133"/>
      <c r="C162" s="49"/>
      <c r="D162" s="50"/>
      <c r="E162" s="51"/>
      <c r="F162" s="50"/>
      <c r="G162" s="48"/>
      <c r="H162" s="50"/>
      <c r="I162" s="51"/>
      <c r="J162" s="49" t="s">
        <v>229</v>
      </c>
      <c r="K162" s="50"/>
      <c r="L162" s="128"/>
      <c r="M162" s="53"/>
      <c r="N162" s="47"/>
      <c r="O162" s="47"/>
    </row>
    <row r="163" spans="1:17" ht="15.75" customHeight="1">
      <c r="A163" s="37"/>
      <c r="B163" s="32"/>
      <c r="C163" s="29"/>
      <c r="D163" s="30"/>
      <c r="E163" s="79"/>
      <c r="F163" s="30"/>
      <c r="G163" s="98"/>
      <c r="H163" s="30"/>
      <c r="I163" s="33">
        <v>4</v>
      </c>
      <c r="J163" s="34" t="s">
        <v>230</v>
      </c>
      <c r="K163" s="35"/>
      <c r="L163" s="149">
        <f>SUM(L166:L186)</f>
        <v>1077428000</v>
      </c>
      <c r="M163" s="36"/>
      <c r="N163" s="37"/>
      <c r="O163" s="37"/>
      <c r="Q163" s="38">
        <f>SUM(L166:L187)</f>
        <v>1077428000</v>
      </c>
    </row>
    <row r="164" spans="1:17" ht="15.75" customHeight="1">
      <c r="A164" s="37"/>
      <c r="B164" s="32"/>
      <c r="C164" s="29"/>
      <c r="D164" s="30"/>
      <c r="E164" s="31"/>
      <c r="F164" s="30"/>
      <c r="G164" s="32"/>
      <c r="H164" s="30"/>
      <c r="I164" s="33"/>
      <c r="J164" s="34" t="s">
        <v>120</v>
      </c>
      <c r="K164" s="35"/>
      <c r="L164" s="39"/>
      <c r="M164" s="36"/>
      <c r="N164" s="37"/>
      <c r="O164" s="37"/>
    </row>
    <row r="165" spans="1:17" ht="15.75" customHeight="1">
      <c r="A165" s="37"/>
      <c r="B165" s="32"/>
      <c r="C165" s="29"/>
      <c r="D165" s="30"/>
      <c r="E165" s="31"/>
      <c r="F165" s="30"/>
      <c r="G165" s="32"/>
      <c r="H165" s="30"/>
      <c r="I165" s="33"/>
      <c r="J165" s="34"/>
      <c r="K165" s="35"/>
      <c r="L165" s="39"/>
      <c r="M165" s="36"/>
      <c r="N165" s="37"/>
      <c r="O165" s="37"/>
    </row>
    <row r="166" spans="1:17" ht="15.75" customHeight="1">
      <c r="A166" s="37"/>
      <c r="B166" s="32"/>
      <c r="C166" s="29"/>
      <c r="D166" s="30"/>
      <c r="E166" s="31"/>
      <c r="F166" s="30"/>
      <c r="G166" s="40"/>
      <c r="H166" s="30"/>
      <c r="I166" s="31" t="s">
        <v>23</v>
      </c>
      <c r="J166" s="29" t="s">
        <v>231</v>
      </c>
      <c r="K166" s="30"/>
      <c r="L166" s="39">
        <v>189250000</v>
      </c>
      <c r="M166" s="36" t="s">
        <v>385</v>
      </c>
      <c r="N166" s="37" t="s">
        <v>28</v>
      </c>
      <c r="O166" s="37" t="s">
        <v>376</v>
      </c>
    </row>
    <row r="167" spans="1:17" ht="15.75" customHeight="1">
      <c r="A167" s="37"/>
      <c r="B167" s="32"/>
      <c r="C167" s="29"/>
      <c r="D167" s="30"/>
      <c r="E167" s="79"/>
      <c r="F167" s="30"/>
      <c r="G167" s="99"/>
      <c r="H167" s="30"/>
      <c r="I167" s="31"/>
      <c r="J167" s="29" t="s">
        <v>120</v>
      </c>
      <c r="K167" s="30"/>
      <c r="L167" s="39"/>
      <c r="M167" s="36" t="s">
        <v>387</v>
      </c>
      <c r="N167" s="37"/>
      <c r="O167" s="37"/>
    </row>
    <row r="168" spans="1:17" ht="15.75" customHeight="1">
      <c r="A168" s="37"/>
      <c r="B168" s="32"/>
      <c r="C168" s="29"/>
      <c r="D168" s="30"/>
      <c r="E168" s="79"/>
      <c r="F168" s="30"/>
      <c r="G168" s="99"/>
      <c r="H168" s="30"/>
      <c r="I168" s="31"/>
      <c r="J168" s="29"/>
      <c r="K168" s="30"/>
      <c r="L168" s="39"/>
      <c r="M168" s="36" t="s">
        <v>395</v>
      </c>
      <c r="N168" s="37"/>
      <c r="O168" s="37"/>
    </row>
    <row r="169" spans="1:17" ht="15.75" customHeight="1">
      <c r="A169" s="37"/>
      <c r="B169" s="32"/>
      <c r="C169" s="29"/>
      <c r="D169" s="30"/>
      <c r="E169" s="79"/>
      <c r="F169" s="30"/>
      <c r="G169" s="99"/>
      <c r="H169" s="30"/>
      <c r="I169" s="31"/>
      <c r="J169" s="29"/>
      <c r="K169" s="30"/>
      <c r="L169" s="39"/>
      <c r="M169" s="36" t="s">
        <v>396</v>
      </c>
      <c r="N169" s="37"/>
      <c r="O169" s="37"/>
    </row>
    <row r="170" spans="1:17" ht="15.75" customHeight="1">
      <c r="A170" s="37"/>
      <c r="B170" s="32"/>
      <c r="C170" s="29"/>
      <c r="D170" s="30"/>
      <c r="E170" s="79"/>
      <c r="F170" s="30"/>
      <c r="G170" s="99"/>
      <c r="H170" s="30"/>
      <c r="I170" s="31"/>
      <c r="J170" s="29"/>
      <c r="K170" s="30"/>
      <c r="L170" s="39"/>
      <c r="M170" s="36"/>
      <c r="N170" s="37"/>
      <c r="O170" s="37"/>
    </row>
    <row r="171" spans="1:17" ht="15.75" customHeight="1">
      <c r="A171" s="37"/>
      <c r="B171" s="32"/>
      <c r="C171" s="29"/>
      <c r="D171" s="30"/>
      <c r="E171" s="31"/>
      <c r="F171" s="30"/>
      <c r="G171" s="40"/>
      <c r="H171" s="30"/>
      <c r="I171" s="31" t="s">
        <v>30</v>
      </c>
      <c r="J171" s="29" t="s">
        <v>232</v>
      </c>
      <c r="K171" s="30"/>
      <c r="L171" s="39">
        <v>224754000</v>
      </c>
      <c r="M171" s="36" t="s">
        <v>385</v>
      </c>
      <c r="N171" s="37" t="s">
        <v>28</v>
      </c>
      <c r="O171" s="37" t="s">
        <v>376</v>
      </c>
    </row>
    <row r="172" spans="1:17" ht="15.75" customHeight="1">
      <c r="A172" s="37"/>
      <c r="B172" s="32"/>
      <c r="C172" s="29"/>
      <c r="D172" s="30"/>
      <c r="E172" s="31"/>
      <c r="F172" s="30"/>
      <c r="G172" s="32"/>
      <c r="H172" s="30"/>
      <c r="I172" s="31"/>
      <c r="J172" s="29" t="s">
        <v>233</v>
      </c>
      <c r="K172" s="30"/>
      <c r="L172" s="39"/>
      <c r="M172" s="36" t="s">
        <v>387</v>
      </c>
      <c r="N172" s="37"/>
      <c r="O172" s="37"/>
    </row>
    <row r="173" spans="1:17" ht="15.75" customHeight="1">
      <c r="A173" s="37"/>
      <c r="B173" s="32"/>
      <c r="C173" s="29"/>
      <c r="D173" s="30"/>
      <c r="E173" s="31"/>
      <c r="F173" s="30"/>
      <c r="G173" s="32"/>
      <c r="H173" s="30"/>
      <c r="I173" s="31"/>
      <c r="J173" s="29"/>
      <c r="K173" s="30"/>
      <c r="L173" s="39"/>
      <c r="M173" s="36" t="s">
        <v>395</v>
      </c>
      <c r="N173" s="37"/>
      <c r="O173" s="37"/>
    </row>
    <row r="174" spans="1:17" ht="15.75" customHeight="1">
      <c r="A174" s="37"/>
      <c r="B174" s="32"/>
      <c r="C174" s="29"/>
      <c r="D174" s="30"/>
      <c r="E174" s="31"/>
      <c r="F174" s="30"/>
      <c r="G174" s="40"/>
      <c r="H174" s="30"/>
      <c r="I174" s="31"/>
      <c r="J174" s="29"/>
      <c r="K174" s="30"/>
      <c r="L174" s="39"/>
      <c r="M174" s="36" t="s">
        <v>396</v>
      </c>
      <c r="N174" s="37"/>
      <c r="O174" s="37"/>
    </row>
    <row r="175" spans="1:17" ht="15.75" customHeight="1">
      <c r="A175" s="37"/>
      <c r="B175" s="32"/>
      <c r="C175" s="29"/>
      <c r="D175" s="30"/>
      <c r="E175" s="31"/>
      <c r="F175" s="30"/>
      <c r="G175" s="40"/>
      <c r="H175" s="30"/>
      <c r="I175" s="31"/>
      <c r="J175" s="29"/>
      <c r="K175" s="30"/>
      <c r="L175" s="39"/>
      <c r="M175" s="36"/>
      <c r="N175" s="37"/>
      <c r="O175" s="37"/>
    </row>
    <row r="176" spans="1:17" ht="15.75" customHeight="1">
      <c r="A176" s="27"/>
      <c r="B176" s="28"/>
      <c r="C176" s="29"/>
      <c r="D176" s="30"/>
      <c r="E176" s="31"/>
      <c r="F176" s="30"/>
      <c r="G176" s="32"/>
      <c r="H176" s="30"/>
      <c r="I176" s="79" t="s">
        <v>32</v>
      </c>
      <c r="J176" s="29" t="s">
        <v>404</v>
      </c>
      <c r="K176" s="30"/>
      <c r="L176" s="39">
        <v>105600000</v>
      </c>
      <c r="M176" s="36" t="s">
        <v>385</v>
      </c>
      <c r="N176" s="37" t="s">
        <v>28</v>
      </c>
      <c r="O176" s="37" t="s">
        <v>376</v>
      </c>
    </row>
    <row r="177" spans="1:17" ht="15.75" customHeight="1">
      <c r="A177" s="27"/>
      <c r="B177" s="28"/>
      <c r="C177" s="29"/>
      <c r="D177" s="30"/>
      <c r="E177" s="31"/>
      <c r="F177" s="30"/>
      <c r="G177" s="94"/>
      <c r="H177" s="30"/>
      <c r="I177" s="31"/>
      <c r="J177" s="29" t="s">
        <v>405</v>
      </c>
      <c r="K177" s="30"/>
      <c r="L177" s="39"/>
      <c r="M177" s="36" t="s">
        <v>387</v>
      </c>
      <c r="N177" s="37"/>
      <c r="O177" s="37"/>
    </row>
    <row r="178" spans="1:17" ht="15.75" customHeight="1">
      <c r="A178" s="27"/>
      <c r="B178" s="28"/>
      <c r="C178" s="29"/>
      <c r="D178" s="30"/>
      <c r="E178" s="31"/>
      <c r="F178" s="30"/>
      <c r="G178" s="32"/>
      <c r="H178" s="30"/>
      <c r="I178" s="31"/>
      <c r="J178" s="29" t="s">
        <v>406</v>
      </c>
      <c r="K178" s="30"/>
      <c r="L178" s="39"/>
      <c r="M178" s="36" t="s">
        <v>395</v>
      </c>
      <c r="N178" s="37"/>
      <c r="O178" s="37"/>
    </row>
    <row r="179" spans="1:17" ht="15.75" customHeight="1">
      <c r="A179" s="27"/>
      <c r="B179" s="28"/>
      <c r="C179" s="29"/>
      <c r="D179" s="30"/>
      <c r="E179" s="31"/>
      <c r="F179" s="30"/>
      <c r="G179" s="32"/>
      <c r="H179" s="30"/>
      <c r="I179" s="31"/>
      <c r="J179" s="29"/>
      <c r="K179" s="30"/>
      <c r="L179" s="39"/>
      <c r="M179" s="36" t="s">
        <v>396</v>
      </c>
      <c r="N179" s="37"/>
      <c r="O179" s="37"/>
    </row>
    <row r="180" spans="1:17" ht="15.75" customHeight="1">
      <c r="A180" s="27"/>
      <c r="B180" s="28"/>
      <c r="C180" s="29"/>
      <c r="D180" s="30"/>
      <c r="E180" s="31"/>
      <c r="F180" s="30"/>
      <c r="G180" s="32"/>
      <c r="H180" s="30"/>
      <c r="I180" s="31"/>
      <c r="J180" s="29"/>
      <c r="K180" s="30"/>
      <c r="L180" s="39"/>
      <c r="M180" s="36"/>
      <c r="N180" s="37"/>
      <c r="O180" s="37"/>
    </row>
    <row r="181" spans="1:17" ht="15.75" customHeight="1">
      <c r="A181" s="27"/>
      <c r="B181" s="28"/>
      <c r="C181" s="29"/>
      <c r="D181" s="30"/>
      <c r="E181" s="31"/>
      <c r="F181" s="30"/>
      <c r="G181" s="40"/>
      <c r="H181" s="30"/>
      <c r="I181" s="79" t="s">
        <v>33</v>
      </c>
      <c r="J181" s="29" t="s">
        <v>127</v>
      </c>
      <c r="K181" s="30"/>
      <c r="L181" s="39">
        <v>265061000</v>
      </c>
      <c r="M181" s="36" t="s">
        <v>385</v>
      </c>
      <c r="N181" s="37" t="s">
        <v>28</v>
      </c>
      <c r="O181" s="37" t="s">
        <v>376</v>
      </c>
    </row>
    <row r="182" spans="1:17" ht="15.75" customHeight="1">
      <c r="A182" s="27"/>
      <c r="B182" s="28"/>
      <c r="C182" s="29"/>
      <c r="D182" s="30"/>
      <c r="E182" s="31"/>
      <c r="F182" s="30"/>
      <c r="G182" s="32"/>
      <c r="H182" s="30"/>
      <c r="I182" s="31"/>
      <c r="J182" s="29" t="s">
        <v>237</v>
      </c>
      <c r="K182" s="30"/>
      <c r="L182" s="39"/>
      <c r="M182" s="36" t="s">
        <v>387</v>
      </c>
      <c r="N182" s="37"/>
      <c r="O182" s="37"/>
    </row>
    <row r="183" spans="1:17" ht="15.75" customHeight="1">
      <c r="A183" s="27"/>
      <c r="B183" s="28"/>
      <c r="C183" s="29"/>
      <c r="D183" s="30"/>
      <c r="E183" s="31"/>
      <c r="F183" s="30"/>
      <c r="G183" s="40"/>
      <c r="H183" s="30"/>
      <c r="I183" s="31"/>
      <c r="J183" s="29"/>
      <c r="K183" s="30"/>
      <c r="L183" s="39"/>
      <c r="M183" s="36" t="s">
        <v>395</v>
      </c>
      <c r="N183" s="37"/>
      <c r="O183" s="37"/>
    </row>
    <row r="184" spans="1:17" ht="15.75" customHeight="1">
      <c r="A184" s="27"/>
      <c r="B184" s="28"/>
      <c r="C184" s="29"/>
      <c r="D184" s="30"/>
      <c r="E184" s="31"/>
      <c r="F184" s="30"/>
      <c r="G184" s="40"/>
      <c r="H184" s="30"/>
      <c r="I184" s="31"/>
      <c r="J184" s="29"/>
      <c r="K184" s="30"/>
      <c r="L184" s="39"/>
      <c r="M184" s="36" t="s">
        <v>396</v>
      </c>
      <c r="N184" s="37"/>
      <c r="O184" s="37"/>
    </row>
    <row r="185" spans="1:17" ht="15.75" customHeight="1">
      <c r="A185" s="27"/>
      <c r="B185" s="28"/>
      <c r="C185" s="29"/>
      <c r="D185" s="30"/>
      <c r="E185" s="31"/>
      <c r="F185" s="30"/>
      <c r="G185" s="40"/>
      <c r="H185" s="30"/>
      <c r="I185" s="31"/>
      <c r="J185" s="29"/>
      <c r="K185" s="30"/>
      <c r="L185" s="39"/>
      <c r="M185" s="36"/>
      <c r="N185" s="37"/>
      <c r="O185" s="37"/>
    </row>
    <row r="186" spans="1:17" ht="15.75" customHeight="1">
      <c r="A186" s="27"/>
      <c r="B186" s="28"/>
      <c r="C186" s="29"/>
      <c r="D186" s="30"/>
      <c r="E186" s="31"/>
      <c r="F186" s="30"/>
      <c r="G186" s="32"/>
      <c r="H186" s="30"/>
      <c r="I186" s="79" t="s">
        <v>34</v>
      </c>
      <c r="J186" s="29" t="s">
        <v>238</v>
      </c>
      <c r="K186" s="30"/>
      <c r="L186" s="39">
        <v>292763000</v>
      </c>
      <c r="M186" s="36" t="s">
        <v>385</v>
      </c>
      <c r="N186" s="37" t="s">
        <v>28</v>
      </c>
      <c r="O186" s="37" t="s">
        <v>376</v>
      </c>
    </row>
    <row r="187" spans="1:17" ht="15.75" customHeight="1">
      <c r="A187" s="27"/>
      <c r="B187" s="28"/>
      <c r="C187" s="29"/>
      <c r="D187" s="30"/>
      <c r="E187" s="31"/>
      <c r="F187" s="30"/>
      <c r="G187" s="32"/>
      <c r="H187" s="30"/>
      <c r="I187" s="31"/>
      <c r="J187" s="29" t="s">
        <v>239</v>
      </c>
      <c r="K187" s="30"/>
      <c r="L187" s="39"/>
      <c r="M187" s="36" t="s">
        <v>387</v>
      </c>
      <c r="N187" s="37"/>
      <c r="O187" s="37"/>
    </row>
    <row r="188" spans="1:17" ht="15.75" customHeight="1">
      <c r="A188" s="27"/>
      <c r="B188" s="28"/>
      <c r="C188" s="29"/>
      <c r="D188" s="30"/>
      <c r="E188" s="31"/>
      <c r="F188" s="30"/>
      <c r="G188" s="32"/>
      <c r="H188" s="30"/>
      <c r="I188" s="31"/>
      <c r="J188" s="29"/>
      <c r="K188" s="30"/>
      <c r="L188" s="39"/>
      <c r="M188" s="36" t="s">
        <v>395</v>
      </c>
      <c r="N188" s="37"/>
      <c r="O188" s="37"/>
    </row>
    <row r="189" spans="1:17" ht="15.75" customHeight="1">
      <c r="A189" s="27"/>
      <c r="B189" s="28"/>
      <c r="C189" s="29"/>
      <c r="D189" s="30"/>
      <c r="E189" s="31"/>
      <c r="F189" s="30"/>
      <c r="G189" s="32"/>
      <c r="H189" s="30"/>
      <c r="I189" s="31"/>
      <c r="J189" s="29"/>
      <c r="K189" s="30"/>
      <c r="L189" s="39"/>
      <c r="M189" s="36" t="s">
        <v>396</v>
      </c>
      <c r="N189" s="37"/>
      <c r="O189" s="37"/>
    </row>
    <row r="190" spans="1:17" ht="15.75" customHeight="1">
      <c r="A190" s="27"/>
      <c r="B190" s="28"/>
      <c r="C190" s="29"/>
      <c r="D190" s="30"/>
      <c r="E190" s="31"/>
      <c r="F190" s="30"/>
      <c r="G190" s="32"/>
      <c r="H190" s="30"/>
      <c r="I190" s="31"/>
      <c r="J190" s="29"/>
      <c r="K190" s="30"/>
      <c r="L190" s="39"/>
      <c r="M190" s="36"/>
      <c r="N190" s="37"/>
      <c r="O190" s="37"/>
    </row>
    <row r="191" spans="1:17" ht="15.75" customHeight="1">
      <c r="A191" s="95"/>
      <c r="B191" s="32"/>
      <c r="C191" s="29"/>
      <c r="D191" s="30"/>
      <c r="E191" s="79"/>
      <c r="F191" s="30"/>
      <c r="G191" s="40"/>
      <c r="H191" s="43"/>
      <c r="I191" s="33">
        <v>5</v>
      </c>
      <c r="J191" s="34" t="s">
        <v>407</v>
      </c>
      <c r="K191" s="35"/>
      <c r="L191" s="149">
        <f>SUM(L194:L201)</f>
        <v>4563181000</v>
      </c>
      <c r="M191" s="36"/>
      <c r="N191" s="37"/>
      <c r="O191" s="37"/>
      <c r="Q191" s="38">
        <f>SUM(L194:L202)</f>
        <v>4563181000</v>
      </c>
    </row>
    <row r="192" spans="1:17" ht="15.75" customHeight="1">
      <c r="A192" s="37"/>
      <c r="B192" s="32"/>
      <c r="C192" s="29"/>
      <c r="D192" s="30"/>
      <c r="E192" s="31"/>
      <c r="F192" s="30"/>
      <c r="G192" s="40"/>
      <c r="H192" s="43"/>
      <c r="I192" s="33"/>
      <c r="J192" s="34" t="s">
        <v>408</v>
      </c>
      <c r="K192" s="35"/>
      <c r="L192" s="39"/>
      <c r="M192" s="36"/>
      <c r="N192" s="37"/>
      <c r="O192" s="37"/>
    </row>
    <row r="193" spans="1:17" ht="15.75" customHeight="1">
      <c r="A193" s="37"/>
      <c r="B193" s="32"/>
      <c r="C193" s="29"/>
      <c r="D193" s="30"/>
      <c r="E193" s="31"/>
      <c r="F193" s="30"/>
      <c r="G193" s="40"/>
      <c r="H193" s="43"/>
      <c r="I193" s="33"/>
      <c r="J193" s="34"/>
      <c r="K193" s="35"/>
      <c r="L193" s="39"/>
      <c r="M193" s="36"/>
      <c r="N193" s="37"/>
      <c r="O193" s="37"/>
    </row>
    <row r="194" spans="1:17" ht="15.75" customHeight="1">
      <c r="A194" s="37"/>
      <c r="B194" s="32"/>
      <c r="C194" s="29"/>
      <c r="D194" s="30"/>
      <c r="E194" s="31"/>
      <c r="F194" s="30"/>
      <c r="G194" s="32"/>
      <c r="H194" s="30"/>
      <c r="I194" s="31" t="s">
        <v>23</v>
      </c>
      <c r="J194" s="29" t="s">
        <v>242</v>
      </c>
      <c r="K194" s="30"/>
      <c r="L194" s="39">
        <v>1803961000</v>
      </c>
      <c r="M194" s="36" t="s">
        <v>287</v>
      </c>
      <c r="N194" s="37" t="s">
        <v>28</v>
      </c>
      <c r="O194" s="37" t="s">
        <v>376</v>
      </c>
    </row>
    <row r="195" spans="1:17" ht="15.75" customHeight="1">
      <c r="A195" s="37"/>
      <c r="B195" s="32"/>
      <c r="C195" s="29"/>
      <c r="D195" s="30"/>
      <c r="E195" s="79"/>
      <c r="F195" s="30"/>
      <c r="G195" s="32"/>
      <c r="H195" s="30"/>
      <c r="I195" s="31"/>
      <c r="J195" s="29"/>
      <c r="K195" s="30"/>
      <c r="L195" s="39"/>
      <c r="M195" s="36"/>
      <c r="N195" s="37"/>
      <c r="O195" s="37"/>
    </row>
    <row r="196" spans="1:17" ht="15.75" customHeight="1">
      <c r="A196" s="27"/>
      <c r="B196" s="28"/>
      <c r="C196" s="29"/>
      <c r="D196" s="30"/>
      <c r="E196" s="31"/>
      <c r="F196" s="30"/>
      <c r="G196" s="32"/>
      <c r="H196" s="30"/>
      <c r="I196" s="31" t="s">
        <v>30</v>
      </c>
      <c r="J196" s="29" t="s">
        <v>243</v>
      </c>
      <c r="K196" s="30"/>
      <c r="L196" s="39">
        <v>1993992000</v>
      </c>
      <c r="M196" s="36" t="s">
        <v>287</v>
      </c>
      <c r="N196" s="37" t="s">
        <v>28</v>
      </c>
      <c r="O196" s="37" t="s">
        <v>376</v>
      </c>
    </row>
    <row r="197" spans="1:17" ht="15.75" customHeight="1">
      <c r="A197" s="27"/>
      <c r="B197" s="28"/>
      <c r="C197" s="29"/>
      <c r="D197" s="30"/>
      <c r="E197" s="79"/>
      <c r="F197" s="30"/>
      <c r="G197" s="32"/>
      <c r="H197" s="30"/>
      <c r="I197" s="31"/>
      <c r="J197" s="29"/>
      <c r="K197" s="30"/>
      <c r="L197" s="39"/>
      <c r="M197" s="36"/>
      <c r="N197" s="37"/>
      <c r="O197" s="37"/>
    </row>
    <row r="198" spans="1:17" ht="15.75" customHeight="1">
      <c r="A198" s="27"/>
      <c r="B198" s="28"/>
      <c r="C198" s="29"/>
      <c r="D198" s="30"/>
      <c r="E198" s="31"/>
      <c r="F198" s="30"/>
      <c r="G198" s="32"/>
      <c r="H198" s="30"/>
      <c r="I198" s="31" t="s">
        <v>32</v>
      </c>
      <c r="J198" s="29" t="s">
        <v>409</v>
      </c>
      <c r="K198" s="30"/>
      <c r="L198" s="39">
        <v>365228000</v>
      </c>
      <c r="M198" s="36" t="s">
        <v>287</v>
      </c>
      <c r="N198" s="37" t="s">
        <v>28</v>
      </c>
      <c r="O198" s="37" t="s">
        <v>376</v>
      </c>
    </row>
    <row r="199" spans="1:17" ht="15.75" customHeight="1">
      <c r="A199" s="27"/>
      <c r="B199" s="28"/>
      <c r="C199" s="29"/>
      <c r="D199" s="30"/>
      <c r="E199" s="31"/>
      <c r="F199" s="19"/>
      <c r="G199" s="32"/>
      <c r="H199" s="30"/>
      <c r="I199" s="31"/>
      <c r="J199" s="29" t="s">
        <v>410</v>
      </c>
      <c r="K199" s="30"/>
      <c r="L199" s="39"/>
      <c r="M199" s="36"/>
      <c r="N199" s="37"/>
      <c r="O199" s="37"/>
    </row>
    <row r="200" spans="1:17" ht="15.75" customHeight="1">
      <c r="A200" s="27"/>
      <c r="B200" s="28"/>
      <c r="C200" s="29"/>
      <c r="D200" s="30"/>
      <c r="E200" s="31"/>
      <c r="F200" s="30"/>
      <c r="G200" s="32"/>
      <c r="H200" s="30"/>
      <c r="I200" s="31"/>
      <c r="J200" s="29"/>
      <c r="K200" s="30"/>
      <c r="L200" s="39"/>
      <c r="M200" s="36"/>
      <c r="N200" s="37"/>
      <c r="O200" s="37"/>
    </row>
    <row r="201" spans="1:17" ht="15.75" customHeight="1">
      <c r="A201" s="27"/>
      <c r="B201" s="28"/>
      <c r="C201" s="29"/>
      <c r="D201" s="30"/>
      <c r="E201" s="31"/>
      <c r="F201" s="30"/>
      <c r="G201" s="32"/>
      <c r="H201" s="30"/>
      <c r="I201" s="79" t="s">
        <v>33</v>
      </c>
      <c r="J201" s="29" t="s">
        <v>361</v>
      </c>
      <c r="K201" s="30"/>
      <c r="L201" s="39">
        <v>400000000</v>
      </c>
      <c r="M201" s="36" t="s">
        <v>287</v>
      </c>
      <c r="N201" s="37" t="s">
        <v>28</v>
      </c>
      <c r="O201" s="37" t="s">
        <v>376</v>
      </c>
    </row>
    <row r="202" spans="1:17" ht="15.75" customHeight="1">
      <c r="A202" s="27"/>
      <c r="B202" s="28"/>
      <c r="C202" s="29"/>
      <c r="D202" s="30"/>
      <c r="E202" s="31"/>
      <c r="F202" s="30"/>
      <c r="G202" s="32"/>
      <c r="H202" s="30"/>
      <c r="I202" s="31"/>
      <c r="J202" s="29" t="s">
        <v>362</v>
      </c>
      <c r="K202" s="30"/>
      <c r="L202" s="39"/>
      <c r="M202" s="36"/>
      <c r="N202" s="37"/>
      <c r="O202" s="37"/>
    </row>
    <row r="203" spans="1:17" ht="15.75" customHeight="1">
      <c r="A203" s="132"/>
      <c r="B203" s="133"/>
      <c r="C203" s="49"/>
      <c r="D203" s="50"/>
      <c r="E203" s="51"/>
      <c r="F203" s="50"/>
      <c r="G203" s="48"/>
      <c r="H203" s="50"/>
      <c r="I203" s="51"/>
      <c r="J203" s="49"/>
      <c r="K203" s="50"/>
      <c r="L203" s="128"/>
      <c r="M203" s="53"/>
      <c r="N203" s="47"/>
      <c r="O203" s="47"/>
    </row>
    <row r="204" spans="1:17" ht="15.75" customHeight="1">
      <c r="A204" s="129"/>
      <c r="B204" s="130"/>
      <c r="C204" s="120"/>
      <c r="D204" s="121"/>
      <c r="E204" s="131"/>
      <c r="F204" s="121"/>
      <c r="G204" s="146"/>
      <c r="H204" s="147"/>
      <c r="I204" s="144">
        <v>6</v>
      </c>
      <c r="J204" s="145" t="s">
        <v>246</v>
      </c>
      <c r="K204" s="121"/>
      <c r="L204" s="150">
        <f>SUM(L207:L215)</f>
        <v>3278023000</v>
      </c>
      <c r="M204" s="124"/>
      <c r="N204" s="118"/>
      <c r="O204" s="118"/>
      <c r="Q204" s="38">
        <f>SUM(L207:L216)</f>
        <v>3278023000</v>
      </c>
    </row>
    <row r="205" spans="1:17" ht="15.75" customHeight="1">
      <c r="A205" s="27"/>
      <c r="B205" s="28"/>
      <c r="C205" s="29"/>
      <c r="D205" s="30"/>
      <c r="E205" s="31"/>
      <c r="F205" s="30"/>
      <c r="G205" s="32"/>
      <c r="H205" s="30"/>
      <c r="I205" s="31"/>
      <c r="J205" s="34" t="s">
        <v>247</v>
      </c>
      <c r="K205" s="30"/>
      <c r="L205" s="39"/>
      <c r="M205" s="36"/>
      <c r="N205" s="37"/>
      <c r="O205" s="37"/>
    </row>
    <row r="206" spans="1:17" ht="15.75" customHeight="1">
      <c r="A206" s="27"/>
      <c r="B206" s="28"/>
      <c r="C206" s="29"/>
      <c r="D206" s="30"/>
      <c r="E206" s="31"/>
      <c r="F206" s="30"/>
      <c r="G206" s="32"/>
      <c r="H206" s="30"/>
      <c r="I206" s="31"/>
      <c r="J206" s="34"/>
      <c r="K206" s="30"/>
      <c r="L206" s="39"/>
      <c r="M206" s="36"/>
      <c r="N206" s="37"/>
      <c r="O206" s="37"/>
    </row>
    <row r="207" spans="1:17" ht="15.75" customHeight="1">
      <c r="A207" s="27"/>
      <c r="B207" s="28"/>
      <c r="C207" s="29"/>
      <c r="D207" s="30"/>
      <c r="E207" s="31"/>
      <c r="F207" s="30"/>
      <c r="G207" s="32"/>
      <c r="H207" s="30"/>
      <c r="I207" s="79" t="s">
        <v>23</v>
      </c>
      <c r="J207" s="29" t="s">
        <v>249</v>
      </c>
      <c r="K207" s="30"/>
      <c r="L207" s="39">
        <v>1367033000</v>
      </c>
      <c r="M207" s="36" t="s">
        <v>384</v>
      </c>
      <c r="N207" s="37" t="s">
        <v>28</v>
      </c>
      <c r="O207" s="37" t="s">
        <v>376</v>
      </c>
    </row>
    <row r="208" spans="1:17" ht="15.75" customHeight="1">
      <c r="A208" s="27"/>
      <c r="B208" s="28"/>
      <c r="C208" s="29"/>
      <c r="D208" s="30"/>
      <c r="E208" s="31"/>
      <c r="F208" s="30"/>
      <c r="G208" s="32"/>
      <c r="H208" s="30"/>
      <c r="I208" s="31"/>
      <c r="J208" s="29" t="s">
        <v>250</v>
      </c>
      <c r="K208" s="30"/>
      <c r="L208" s="39"/>
      <c r="M208" s="36" t="s">
        <v>395</v>
      </c>
      <c r="N208" s="37"/>
      <c r="O208" s="37"/>
    </row>
    <row r="209" spans="1:17" ht="15.75" customHeight="1">
      <c r="A209" s="129"/>
      <c r="B209" s="130"/>
      <c r="C209" s="120"/>
      <c r="D209" s="121"/>
      <c r="E209" s="122"/>
      <c r="F209" s="121"/>
      <c r="G209" s="119"/>
      <c r="H209" s="121"/>
      <c r="I209" s="122"/>
      <c r="J209" s="120"/>
      <c r="K209" s="121"/>
      <c r="L209" s="123"/>
      <c r="M209" s="124" t="s">
        <v>120</v>
      </c>
      <c r="N209" s="118"/>
      <c r="O209" s="118"/>
    </row>
    <row r="210" spans="1:17" ht="15.75" customHeight="1">
      <c r="A210" s="129"/>
      <c r="B210" s="130"/>
      <c r="C210" s="120"/>
      <c r="D210" s="121"/>
      <c r="E210" s="122"/>
      <c r="F210" s="121"/>
      <c r="G210" s="119"/>
      <c r="H210" s="121"/>
      <c r="I210" s="122"/>
      <c r="J210" s="120"/>
      <c r="K210" s="121"/>
      <c r="L210" s="123"/>
      <c r="M210" s="124"/>
      <c r="N210" s="118"/>
      <c r="O210" s="118"/>
    </row>
    <row r="211" spans="1:17" ht="15.75" customHeight="1">
      <c r="A211" s="129"/>
      <c r="B211" s="130"/>
      <c r="C211" s="120"/>
      <c r="D211" s="121"/>
      <c r="E211" s="122"/>
      <c r="F211" s="121"/>
      <c r="G211" s="119"/>
      <c r="H211" s="121"/>
      <c r="I211" s="131" t="s">
        <v>30</v>
      </c>
      <c r="J211" s="120" t="s">
        <v>251</v>
      </c>
      <c r="K211" s="121"/>
      <c r="L211" s="123">
        <v>1760990000</v>
      </c>
      <c r="M211" s="124" t="s">
        <v>384</v>
      </c>
      <c r="N211" s="118" t="s">
        <v>28</v>
      </c>
      <c r="O211" s="118" t="s">
        <v>376</v>
      </c>
    </row>
    <row r="212" spans="1:17" ht="15.75" customHeight="1">
      <c r="A212" s="27"/>
      <c r="B212" s="28"/>
      <c r="C212" s="29"/>
      <c r="D212" s="30"/>
      <c r="E212" s="31"/>
      <c r="F212" s="30"/>
      <c r="G212" s="32"/>
      <c r="H212" s="30"/>
      <c r="I212" s="31"/>
      <c r="J212" s="29" t="s">
        <v>128</v>
      </c>
      <c r="K212" s="30"/>
      <c r="L212" s="39"/>
      <c r="M212" s="36" t="s">
        <v>395</v>
      </c>
      <c r="N212" s="37"/>
      <c r="O212" s="37"/>
    </row>
    <row r="213" spans="1:17" ht="15.75" customHeight="1">
      <c r="A213" s="27"/>
      <c r="B213" s="28"/>
      <c r="C213" s="29"/>
      <c r="D213" s="30"/>
      <c r="E213" s="31"/>
      <c r="F213" s="30"/>
      <c r="G213" s="32"/>
      <c r="H213" s="30"/>
      <c r="I213" s="31"/>
      <c r="J213" s="29"/>
      <c r="K213" s="30"/>
      <c r="L213" s="39"/>
      <c r="M213" s="36" t="s">
        <v>120</v>
      </c>
      <c r="N213" s="37"/>
      <c r="O213" s="37"/>
    </row>
    <row r="214" spans="1:17" ht="15.75" customHeight="1">
      <c r="A214" s="27"/>
      <c r="B214" s="28"/>
      <c r="C214" s="29"/>
      <c r="D214" s="30"/>
      <c r="E214" s="31"/>
      <c r="F214" s="30"/>
      <c r="G214" s="32"/>
      <c r="H214" s="30"/>
      <c r="I214" s="31"/>
      <c r="J214" s="29"/>
      <c r="K214" s="30"/>
      <c r="L214" s="39"/>
      <c r="M214" s="36"/>
      <c r="N214" s="37"/>
      <c r="O214" s="37"/>
    </row>
    <row r="215" spans="1:17" ht="15.75" customHeight="1">
      <c r="A215" s="27"/>
      <c r="B215" s="28"/>
      <c r="C215" s="29"/>
      <c r="D215" s="30"/>
      <c r="E215" s="31"/>
      <c r="F215" s="30"/>
      <c r="G215" s="32"/>
      <c r="H215" s="30"/>
      <c r="I215" s="31" t="s">
        <v>32</v>
      </c>
      <c r="J215" s="29" t="s">
        <v>252</v>
      </c>
      <c r="K215" s="30"/>
      <c r="L215" s="39">
        <v>150000000</v>
      </c>
      <c r="M215" s="36" t="s">
        <v>384</v>
      </c>
      <c r="N215" s="37" t="s">
        <v>28</v>
      </c>
      <c r="O215" s="37" t="s">
        <v>376</v>
      </c>
    </row>
    <row r="216" spans="1:17" ht="15.75" customHeight="1">
      <c r="A216" s="27"/>
      <c r="B216" s="28"/>
      <c r="C216" s="29"/>
      <c r="D216" s="30"/>
      <c r="E216" s="31"/>
      <c r="F216" s="30"/>
      <c r="G216" s="32"/>
      <c r="H216" s="30"/>
      <c r="I216" s="31"/>
      <c r="J216" s="29" t="s">
        <v>248</v>
      </c>
      <c r="K216" s="30"/>
      <c r="L216" s="39"/>
      <c r="M216" s="36" t="s">
        <v>395</v>
      </c>
      <c r="N216" s="37"/>
      <c r="O216" s="37"/>
    </row>
    <row r="217" spans="1:17" ht="15.75" customHeight="1">
      <c r="A217" s="27"/>
      <c r="B217" s="28"/>
      <c r="C217" s="29"/>
      <c r="D217" s="30"/>
      <c r="E217" s="31"/>
      <c r="F217" s="30"/>
      <c r="G217" s="32"/>
      <c r="H217" s="30"/>
      <c r="I217" s="31"/>
      <c r="J217" s="29"/>
      <c r="K217" s="30"/>
      <c r="L217" s="39"/>
      <c r="M217" s="36" t="s">
        <v>120</v>
      </c>
      <c r="N217" s="37"/>
      <c r="O217" s="37"/>
    </row>
    <row r="218" spans="1:17" ht="15.75" customHeight="1">
      <c r="A218" s="27"/>
      <c r="B218" s="28"/>
      <c r="C218" s="29"/>
      <c r="D218" s="30"/>
      <c r="E218" s="31"/>
      <c r="F218" s="30"/>
      <c r="G218" s="32"/>
      <c r="H218" s="30"/>
      <c r="I218" s="31"/>
      <c r="J218" s="29"/>
      <c r="K218" s="30"/>
      <c r="L218" s="39"/>
      <c r="M218" s="36"/>
      <c r="N218" s="37"/>
      <c r="O218" s="37"/>
    </row>
    <row r="219" spans="1:17" ht="15.75" customHeight="1">
      <c r="A219" s="95"/>
      <c r="B219" s="32"/>
      <c r="C219" s="29"/>
      <c r="D219" s="30"/>
      <c r="E219" s="79"/>
      <c r="F219" s="30"/>
      <c r="G219" s="98"/>
      <c r="H219" s="30"/>
      <c r="I219" s="33">
        <v>7</v>
      </c>
      <c r="J219" s="34" t="s">
        <v>189</v>
      </c>
      <c r="K219" s="35"/>
      <c r="L219" s="149">
        <f>SUM(L222:L229)</f>
        <v>472283000</v>
      </c>
      <c r="M219" s="36"/>
      <c r="N219" s="37"/>
      <c r="O219" s="37"/>
      <c r="Q219" s="38">
        <f>SUM(L222:L229)</f>
        <v>472283000</v>
      </c>
    </row>
    <row r="220" spans="1:17" ht="15.75" customHeight="1">
      <c r="A220" s="27"/>
      <c r="B220" s="32"/>
      <c r="C220" s="29"/>
      <c r="D220" s="30"/>
      <c r="E220" s="31"/>
      <c r="F220" s="30"/>
      <c r="G220" s="32"/>
      <c r="H220" s="30"/>
      <c r="I220" s="33"/>
      <c r="J220" s="34" t="s">
        <v>190</v>
      </c>
      <c r="K220" s="35"/>
      <c r="L220" s="39"/>
      <c r="M220" s="36"/>
      <c r="N220" s="37"/>
      <c r="O220" s="37"/>
    </row>
    <row r="221" spans="1:17" ht="15.75" customHeight="1">
      <c r="A221" s="27"/>
      <c r="B221" s="32"/>
      <c r="C221" s="29"/>
      <c r="D221" s="30"/>
      <c r="E221" s="31"/>
      <c r="F221" s="30"/>
      <c r="G221" s="32"/>
      <c r="H221" s="30"/>
      <c r="I221" s="33"/>
      <c r="J221" s="34"/>
      <c r="K221" s="35"/>
      <c r="L221" s="39"/>
      <c r="M221" s="36"/>
      <c r="N221" s="37"/>
      <c r="O221" s="37"/>
    </row>
    <row r="222" spans="1:17" ht="15.75" customHeight="1">
      <c r="A222" s="95" t="s">
        <v>32</v>
      </c>
      <c r="B222" s="32" t="s">
        <v>373</v>
      </c>
      <c r="C222" s="29"/>
      <c r="D222" s="30"/>
      <c r="E222" s="79" t="s">
        <v>33</v>
      </c>
      <c r="F222" s="30" t="s">
        <v>365</v>
      </c>
      <c r="G222" s="98">
        <f>(1.268/4.633) *100</f>
        <v>27.368875458666093</v>
      </c>
      <c r="H222" s="30" t="s">
        <v>25</v>
      </c>
      <c r="I222" s="31" t="s">
        <v>23</v>
      </c>
      <c r="J222" s="29" t="s">
        <v>191</v>
      </c>
      <c r="K222" s="30"/>
      <c r="L222" s="39">
        <v>182383000</v>
      </c>
      <c r="M222" s="36" t="s">
        <v>270</v>
      </c>
      <c r="N222" s="37" t="s">
        <v>28</v>
      </c>
      <c r="O222" s="37" t="s">
        <v>376</v>
      </c>
    </row>
    <row r="223" spans="1:17" ht="15.75" customHeight="1">
      <c r="A223" s="27"/>
      <c r="B223" s="32" t="s">
        <v>374</v>
      </c>
      <c r="C223" s="29"/>
      <c r="D223" s="30"/>
      <c r="E223" s="31"/>
      <c r="F223" s="30" t="s">
        <v>366</v>
      </c>
      <c r="G223" s="32"/>
      <c r="H223" s="30"/>
      <c r="I223" s="31"/>
      <c r="J223" s="29"/>
      <c r="K223" s="30"/>
      <c r="L223" s="39"/>
      <c r="M223" s="36" t="s">
        <v>271</v>
      </c>
      <c r="N223" s="37"/>
      <c r="O223" s="37"/>
    </row>
    <row r="224" spans="1:17" ht="15.75" customHeight="1">
      <c r="A224" s="27"/>
      <c r="B224" s="32"/>
      <c r="C224" s="29"/>
      <c r="D224" s="30"/>
      <c r="E224" s="31"/>
      <c r="F224" s="30"/>
      <c r="G224" s="32"/>
      <c r="H224" s="30"/>
      <c r="I224" s="31"/>
      <c r="J224" s="29"/>
      <c r="K224" s="30"/>
      <c r="L224" s="39"/>
      <c r="M224" s="36"/>
      <c r="N224" s="37"/>
      <c r="O224" s="37"/>
    </row>
    <row r="225" spans="1:17" ht="15.75" customHeight="1">
      <c r="A225" s="95" t="s">
        <v>33</v>
      </c>
      <c r="B225" s="32" t="s">
        <v>411</v>
      </c>
      <c r="C225" s="29"/>
      <c r="D225" s="30"/>
      <c r="E225" s="79" t="s">
        <v>34</v>
      </c>
      <c r="F225" s="30" t="s">
        <v>367</v>
      </c>
      <c r="G225" s="109">
        <f>(394546/797486)*100</f>
        <v>49.473721168772869</v>
      </c>
      <c r="H225" s="30" t="s">
        <v>25</v>
      </c>
      <c r="I225" s="79" t="s">
        <v>30</v>
      </c>
      <c r="J225" s="29" t="s">
        <v>414</v>
      </c>
      <c r="K225" s="30"/>
      <c r="L225" s="39">
        <v>174900000</v>
      </c>
      <c r="M225" s="36" t="s">
        <v>288</v>
      </c>
      <c r="N225" s="37" t="s">
        <v>28</v>
      </c>
      <c r="O225" s="37" t="s">
        <v>376</v>
      </c>
    </row>
    <row r="226" spans="1:17" ht="15.75" customHeight="1">
      <c r="A226" s="27"/>
      <c r="B226" s="32" t="s">
        <v>412</v>
      </c>
      <c r="C226" s="29"/>
      <c r="D226" s="30"/>
      <c r="E226" s="31"/>
      <c r="F226" s="30" t="s">
        <v>368</v>
      </c>
      <c r="G226" s="32"/>
      <c r="H226" s="30"/>
      <c r="I226" s="31"/>
      <c r="J226" s="29" t="s">
        <v>415</v>
      </c>
      <c r="K226" s="30"/>
      <c r="L226" s="39"/>
      <c r="M226" s="36" t="s">
        <v>416</v>
      </c>
      <c r="N226" s="37"/>
      <c r="O226" s="37"/>
    </row>
    <row r="227" spans="1:17" ht="15.75" customHeight="1">
      <c r="A227" s="27"/>
      <c r="B227" s="32" t="s">
        <v>413</v>
      </c>
      <c r="C227" s="29"/>
      <c r="D227" s="30"/>
      <c r="E227" s="31"/>
      <c r="F227" s="30"/>
      <c r="G227" s="32"/>
      <c r="H227" s="30"/>
      <c r="I227" s="31"/>
      <c r="J227" s="29"/>
      <c r="K227" s="30"/>
      <c r="L227" s="39"/>
      <c r="M227" s="36" t="s">
        <v>417</v>
      </c>
      <c r="N227" s="37"/>
      <c r="O227" s="37"/>
    </row>
    <row r="228" spans="1:17" ht="15.75" customHeight="1">
      <c r="A228" s="27"/>
      <c r="B228" s="32"/>
      <c r="C228" s="29"/>
      <c r="D228" s="30"/>
      <c r="E228" s="31"/>
      <c r="F228" s="30"/>
      <c r="G228" s="32"/>
      <c r="H228" s="30"/>
      <c r="I228" s="31"/>
      <c r="J228" s="29"/>
      <c r="K228" s="30"/>
      <c r="L228" s="39"/>
      <c r="M228" s="36"/>
      <c r="N228" s="37"/>
      <c r="O228" s="37"/>
    </row>
    <row r="229" spans="1:17" ht="15.75" customHeight="1">
      <c r="A229" s="27"/>
      <c r="B229" s="32"/>
      <c r="C229" s="29"/>
      <c r="D229" s="30"/>
      <c r="E229" s="31"/>
      <c r="F229" s="30"/>
      <c r="G229" s="32"/>
      <c r="H229" s="30"/>
      <c r="I229" s="79" t="s">
        <v>32</v>
      </c>
      <c r="J229" s="29" t="s">
        <v>194</v>
      </c>
      <c r="K229" s="30"/>
      <c r="L229" s="39">
        <v>115000000</v>
      </c>
      <c r="M229" s="36" t="s">
        <v>288</v>
      </c>
      <c r="N229" s="37" t="s">
        <v>28</v>
      </c>
      <c r="O229" s="37" t="s">
        <v>376</v>
      </c>
    </row>
    <row r="230" spans="1:17" ht="15.75" customHeight="1">
      <c r="A230" s="27"/>
      <c r="B230" s="28"/>
      <c r="C230" s="29"/>
      <c r="D230" s="30"/>
      <c r="E230" s="31"/>
      <c r="F230" s="30"/>
      <c r="G230" s="32"/>
      <c r="H230" s="30"/>
      <c r="I230" s="31"/>
      <c r="J230" s="29" t="s">
        <v>195</v>
      </c>
      <c r="K230" s="30"/>
      <c r="L230" s="39"/>
      <c r="M230" s="36" t="s">
        <v>416</v>
      </c>
      <c r="N230" s="37"/>
      <c r="O230" s="37"/>
    </row>
    <row r="231" spans="1:17" ht="15.75" customHeight="1">
      <c r="A231" s="27"/>
      <c r="B231" s="28"/>
      <c r="C231" s="29"/>
      <c r="D231" s="30"/>
      <c r="E231" s="31"/>
      <c r="F231" s="30"/>
      <c r="G231" s="32"/>
      <c r="H231" s="30"/>
      <c r="I231" s="31"/>
      <c r="J231" s="29"/>
      <c r="K231" s="30"/>
      <c r="L231" s="39"/>
      <c r="M231" s="36" t="s">
        <v>417</v>
      </c>
      <c r="N231" s="37"/>
      <c r="O231" s="37"/>
    </row>
    <row r="232" spans="1:17" ht="15.75" customHeight="1">
      <c r="A232" s="27"/>
      <c r="B232" s="28"/>
      <c r="C232" s="29"/>
      <c r="D232" s="30"/>
      <c r="E232" s="31"/>
      <c r="F232" s="30"/>
      <c r="G232" s="32"/>
      <c r="H232" s="30"/>
      <c r="I232" s="31"/>
      <c r="J232" s="29"/>
      <c r="K232" s="30"/>
      <c r="L232" s="39"/>
      <c r="M232" s="36"/>
      <c r="N232" s="37"/>
      <c r="O232" s="37"/>
    </row>
    <row r="233" spans="1:17" ht="15.75" customHeight="1">
      <c r="A233" s="95"/>
      <c r="B233" s="32"/>
      <c r="C233" s="29"/>
      <c r="D233" s="30"/>
      <c r="E233" s="79"/>
      <c r="F233" s="30"/>
      <c r="G233" s="109"/>
      <c r="H233" s="30"/>
      <c r="I233" s="33">
        <v>8</v>
      </c>
      <c r="J233" s="34" t="s">
        <v>196</v>
      </c>
      <c r="K233" s="35"/>
      <c r="L233" s="149">
        <f>SUM(L237:L245)</f>
        <v>2413997000</v>
      </c>
      <c r="M233" s="36"/>
      <c r="N233" s="37"/>
      <c r="O233" s="37"/>
      <c r="Q233" s="38">
        <f>SUM(L237:L245)</f>
        <v>2413997000</v>
      </c>
    </row>
    <row r="234" spans="1:17" ht="15.75" customHeight="1">
      <c r="A234" s="27"/>
      <c r="B234" s="32"/>
      <c r="C234" s="29"/>
      <c r="D234" s="30"/>
      <c r="E234" s="31"/>
      <c r="F234" s="30"/>
      <c r="G234" s="32"/>
      <c r="H234" s="30"/>
      <c r="I234" s="33"/>
      <c r="J234" s="34" t="s">
        <v>197</v>
      </c>
      <c r="K234" s="35"/>
      <c r="L234" s="39"/>
      <c r="M234" s="36"/>
      <c r="N234" s="37"/>
      <c r="O234" s="37"/>
    </row>
    <row r="235" spans="1:17" ht="15.75" customHeight="1">
      <c r="A235" s="27"/>
      <c r="B235" s="32"/>
      <c r="C235" s="29"/>
      <c r="D235" s="30"/>
      <c r="E235" s="31"/>
      <c r="F235" s="30"/>
      <c r="G235" s="32"/>
      <c r="H235" s="30"/>
      <c r="I235" s="33"/>
      <c r="J235" s="34" t="s">
        <v>198</v>
      </c>
      <c r="K235" s="35"/>
      <c r="L235" s="39"/>
      <c r="M235" s="36"/>
      <c r="N235" s="37"/>
      <c r="O235" s="37"/>
    </row>
    <row r="236" spans="1:17" ht="15.75" customHeight="1">
      <c r="A236" s="27"/>
      <c r="B236" s="32"/>
      <c r="C236" s="29"/>
      <c r="D236" s="30"/>
      <c r="E236" s="31"/>
      <c r="F236" s="30"/>
      <c r="G236" s="32"/>
      <c r="H236" s="30"/>
      <c r="I236" s="33"/>
      <c r="J236" s="34"/>
      <c r="K236" s="35"/>
      <c r="L236" s="39"/>
      <c r="M236" s="36"/>
      <c r="N236" s="37"/>
      <c r="O236" s="37"/>
    </row>
    <row r="237" spans="1:17" ht="15.75" customHeight="1">
      <c r="A237" s="27"/>
      <c r="B237" s="32"/>
      <c r="C237" s="29"/>
      <c r="D237" s="30"/>
      <c r="E237" s="79"/>
      <c r="F237" s="30"/>
      <c r="G237" s="32"/>
      <c r="H237" s="30"/>
      <c r="I237" s="31" t="s">
        <v>23</v>
      </c>
      <c r="J237" s="29" t="s">
        <v>199</v>
      </c>
      <c r="K237" s="30"/>
      <c r="L237" s="39">
        <v>1661125000</v>
      </c>
      <c r="M237" s="36" t="s">
        <v>385</v>
      </c>
      <c r="N237" s="37" t="s">
        <v>28</v>
      </c>
      <c r="O237" s="37" t="s">
        <v>376</v>
      </c>
    </row>
    <row r="238" spans="1:17" ht="15.75" customHeight="1">
      <c r="A238" s="27"/>
      <c r="B238" s="28"/>
      <c r="C238" s="29"/>
      <c r="D238" s="30"/>
      <c r="E238" s="31"/>
      <c r="F238" s="30"/>
      <c r="G238" s="32"/>
      <c r="H238" s="30"/>
      <c r="I238" s="31"/>
      <c r="J238" s="29"/>
      <c r="K238" s="30"/>
      <c r="L238" s="39"/>
      <c r="M238" s="36" t="s">
        <v>418</v>
      </c>
      <c r="N238" s="37"/>
      <c r="O238" s="37"/>
    </row>
    <row r="239" spans="1:17" ht="15.75" customHeight="1">
      <c r="A239" s="27"/>
      <c r="B239" s="28"/>
      <c r="C239" s="29"/>
      <c r="D239" s="30"/>
      <c r="E239" s="31"/>
      <c r="F239" s="30"/>
      <c r="G239" s="32"/>
      <c r="H239" s="30"/>
      <c r="I239" s="31"/>
      <c r="J239" s="29"/>
      <c r="K239" s="30"/>
      <c r="L239" s="39"/>
      <c r="M239" s="36" t="s">
        <v>198</v>
      </c>
      <c r="N239" s="37"/>
      <c r="O239" s="37"/>
    </row>
    <row r="240" spans="1:17" ht="15.75" customHeight="1">
      <c r="A240" s="27"/>
      <c r="B240" s="28"/>
      <c r="C240" s="29"/>
      <c r="D240" s="30"/>
      <c r="E240" s="31"/>
      <c r="F240" s="30"/>
      <c r="G240" s="32"/>
      <c r="H240" s="30"/>
      <c r="I240" s="31"/>
      <c r="J240" s="29"/>
      <c r="K240" s="30"/>
      <c r="L240" s="39"/>
      <c r="M240" s="36"/>
      <c r="N240" s="37"/>
      <c r="O240" s="37"/>
    </row>
    <row r="241" spans="1:17" ht="15.75" customHeight="1">
      <c r="A241" s="27"/>
      <c r="B241" s="28"/>
      <c r="C241" s="29"/>
      <c r="D241" s="30"/>
      <c r="E241" s="31"/>
      <c r="F241" s="30"/>
      <c r="G241" s="32"/>
      <c r="H241" s="30"/>
      <c r="I241" s="79" t="s">
        <v>30</v>
      </c>
      <c r="J241" s="29" t="s">
        <v>200</v>
      </c>
      <c r="K241" s="30"/>
      <c r="L241" s="39">
        <v>394150000</v>
      </c>
      <c r="M241" s="36" t="s">
        <v>270</v>
      </c>
      <c r="N241" s="37" t="s">
        <v>28</v>
      </c>
      <c r="O241" s="37" t="s">
        <v>376</v>
      </c>
    </row>
    <row r="242" spans="1:17" ht="15.75" customHeight="1">
      <c r="A242" s="27"/>
      <c r="B242" s="28"/>
      <c r="C242" s="29"/>
      <c r="D242" s="30"/>
      <c r="E242" s="31"/>
      <c r="F242" s="30"/>
      <c r="G242" s="32"/>
      <c r="H242" s="30"/>
      <c r="I242" s="31"/>
      <c r="J242" s="29" t="s">
        <v>201</v>
      </c>
      <c r="K242" s="30"/>
      <c r="L242" s="39"/>
      <c r="M242" s="36" t="s">
        <v>271</v>
      </c>
      <c r="N242" s="37"/>
      <c r="O242" s="37"/>
    </row>
    <row r="243" spans="1:17" ht="15.75" customHeight="1">
      <c r="A243" s="27"/>
      <c r="B243" s="28"/>
      <c r="C243" s="29"/>
      <c r="D243" s="30"/>
      <c r="E243" s="31"/>
      <c r="F243" s="30"/>
      <c r="G243" s="32"/>
      <c r="H243" s="30"/>
      <c r="I243" s="31"/>
      <c r="J243" s="29"/>
      <c r="K243" s="30"/>
      <c r="L243" s="39" t="s">
        <v>286</v>
      </c>
      <c r="M243" s="36"/>
      <c r="N243" s="37"/>
      <c r="O243" s="37"/>
    </row>
    <row r="244" spans="1:17" ht="15.75" customHeight="1">
      <c r="A244" s="132"/>
      <c r="B244" s="133"/>
      <c r="C244" s="49"/>
      <c r="D244" s="50"/>
      <c r="E244" s="51"/>
      <c r="F244" s="50"/>
      <c r="G244" s="48"/>
      <c r="H244" s="50"/>
      <c r="I244" s="51"/>
      <c r="J244" s="49"/>
      <c r="K244" s="50"/>
      <c r="L244" s="128"/>
      <c r="M244" s="53"/>
      <c r="N244" s="47"/>
      <c r="O244" s="47"/>
    </row>
    <row r="245" spans="1:17" ht="15.75" customHeight="1">
      <c r="A245" s="129"/>
      <c r="B245" s="130"/>
      <c r="C245" s="120"/>
      <c r="D245" s="121"/>
      <c r="E245" s="122"/>
      <c r="F245" s="121"/>
      <c r="G245" s="119"/>
      <c r="H245" s="121"/>
      <c r="I245" s="131" t="s">
        <v>32</v>
      </c>
      <c r="J245" s="120" t="s">
        <v>202</v>
      </c>
      <c r="K245" s="121"/>
      <c r="L245" s="123">
        <v>358722000</v>
      </c>
      <c r="M245" s="124" t="s">
        <v>385</v>
      </c>
      <c r="N245" s="118" t="s">
        <v>28</v>
      </c>
      <c r="O245" s="118" t="s">
        <v>376</v>
      </c>
    </row>
    <row r="246" spans="1:17" ht="15.75" customHeight="1">
      <c r="A246" s="27"/>
      <c r="B246" s="28"/>
      <c r="C246" s="29"/>
      <c r="D246" s="30"/>
      <c r="E246" s="31"/>
      <c r="F246" s="30"/>
      <c r="G246" s="32"/>
      <c r="H246" s="30"/>
      <c r="I246" s="31"/>
      <c r="J246" s="29" t="s">
        <v>203</v>
      </c>
      <c r="K246" s="30"/>
      <c r="L246" s="39"/>
      <c r="M246" s="36" t="s">
        <v>418</v>
      </c>
      <c r="N246" s="37"/>
      <c r="O246" s="37"/>
    </row>
    <row r="247" spans="1:17" ht="15.75" customHeight="1">
      <c r="A247" s="27"/>
      <c r="B247" s="28"/>
      <c r="C247" s="29"/>
      <c r="D247" s="30"/>
      <c r="E247" s="31"/>
      <c r="F247" s="30"/>
      <c r="G247" s="32"/>
      <c r="H247" s="30"/>
      <c r="I247" s="31"/>
      <c r="J247" s="29" t="s">
        <v>204</v>
      </c>
      <c r="K247" s="30"/>
      <c r="L247" s="39"/>
      <c r="M247" s="36" t="s">
        <v>198</v>
      </c>
      <c r="N247" s="37"/>
      <c r="O247" s="37"/>
    </row>
    <row r="248" spans="1:17" ht="15.75" customHeight="1">
      <c r="A248" s="27"/>
      <c r="B248" s="28"/>
      <c r="C248" s="29"/>
      <c r="D248" s="30"/>
      <c r="E248" s="31"/>
      <c r="F248" s="30"/>
      <c r="G248" s="32"/>
      <c r="H248" s="30"/>
      <c r="I248" s="31"/>
      <c r="J248" s="29"/>
      <c r="K248" s="30"/>
      <c r="L248" s="39"/>
      <c r="M248" s="36"/>
      <c r="N248" s="37"/>
      <c r="O248" s="37"/>
    </row>
    <row r="249" spans="1:17" ht="15.75" customHeight="1">
      <c r="A249" s="95" t="s">
        <v>34</v>
      </c>
      <c r="B249" s="32" t="s">
        <v>423</v>
      </c>
      <c r="C249" s="29"/>
      <c r="D249" s="30"/>
      <c r="E249" s="79" t="s">
        <v>47</v>
      </c>
      <c r="F249" s="30" t="s">
        <v>370</v>
      </c>
      <c r="G249" s="109">
        <f>13/40*100</f>
        <v>32.5</v>
      </c>
      <c r="H249" s="30" t="s">
        <v>25</v>
      </c>
      <c r="I249" s="33">
        <v>9</v>
      </c>
      <c r="J249" s="34" t="s">
        <v>419</v>
      </c>
      <c r="K249" s="35"/>
      <c r="L249" s="149">
        <f>SUM(L252:L261)</f>
        <v>2406459000</v>
      </c>
      <c r="M249" s="36"/>
      <c r="N249" s="37"/>
      <c r="O249" s="37"/>
      <c r="Q249" s="38">
        <f>SUM(L251:L266)</f>
        <v>2406459000</v>
      </c>
    </row>
    <row r="250" spans="1:17" ht="15.75" customHeight="1">
      <c r="A250" s="27"/>
      <c r="B250" s="32" t="s">
        <v>424</v>
      </c>
      <c r="C250" s="29"/>
      <c r="D250" s="30"/>
      <c r="E250" s="31"/>
      <c r="F250" s="30" t="s">
        <v>371</v>
      </c>
      <c r="G250" s="32"/>
      <c r="H250" s="30"/>
      <c r="I250" s="33"/>
      <c r="J250" s="34" t="s">
        <v>420</v>
      </c>
      <c r="K250" s="35"/>
      <c r="L250" s="39"/>
      <c r="M250" s="36"/>
      <c r="N250" s="37"/>
      <c r="O250" s="37"/>
    </row>
    <row r="251" spans="1:17" ht="15.75" customHeight="1">
      <c r="A251" s="27"/>
      <c r="B251" s="32"/>
      <c r="C251" s="29"/>
      <c r="D251" s="30"/>
      <c r="E251" s="31"/>
      <c r="F251" s="30" t="s">
        <v>372</v>
      </c>
      <c r="G251" s="32"/>
      <c r="H251" s="30"/>
      <c r="I251" s="79"/>
      <c r="J251" s="29"/>
      <c r="K251" s="30"/>
      <c r="L251" s="39"/>
      <c r="M251" s="36"/>
      <c r="N251" s="37"/>
      <c r="O251" s="37"/>
    </row>
    <row r="252" spans="1:17" ht="15.75" customHeight="1">
      <c r="A252" s="27"/>
      <c r="B252" s="32"/>
      <c r="C252" s="29"/>
      <c r="D252" s="30"/>
      <c r="E252" s="31"/>
      <c r="F252" s="30"/>
      <c r="G252" s="32"/>
      <c r="H252" s="30"/>
      <c r="I252" s="79" t="s">
        <v>23</v>
      </c>
      <c r="J252" s="29" t="s">
        <v>255</v>
      </c>
      <c r="K252" s="30"/>
      <c r="L252" s="39">
        <v>965737000</v>
      </c>
      <c r="M252" s="36" t="s">
        <v>40</v>
      </c>
      <c r="N252" s="37" t="s">
        <v>28</v>
      </c>
      <c r="O252" s="37" t="s">
        <v>376</v>
      </c>
    </row>
    <row r="253" spans="1:17" ht="15.75" customHeight="1">
      <c r="A253" s="27"/>
      <c r="B253" s="28"/>
      <c r="C253" s="29"/>
      <c r="D253" s="30"/>
      <c r="E253" s="31"/>
      <c r="F253" s="30"/>
      <c r="G253" s="32"/>
      <c r="H253" s="30"/>
      <c r="I253" s="31"/>
      <c r="J253" s="29" t="s">
        <v>254</v>
      </c>
      <c r="K253" s="30"/>
      <c r="L253" s="39"/>
      <c r="M253" s="36" t="s">
        <v>254</v>
      </c>
      <c r="N253" s="37"/>
      <c r="O253" s="37"/>
    </row>
    <row r="254" spans="1:17" ht="15.75" customHeight="1">
      <c r="A254" s="27"/>
      <c r="B254" s="28"/>
      <c r="C254" s="29"/>
      <c r="D254" s="30"/>
      <c r="E254" s="31"/>
      <c r="F254" s="30"/>
      <c r="G254" s="32"/>
      <c r="H254" s="30"/>
      <c r="I254" s="31"/>
      <c r="J254" s="29"/>
      <c r="K254" s="30"/>
      <c r="L254" s="39"/>
      <c r="M254" s="36"/>
      <c r="N254" s="37"/>
      <c r="O254" s="37"/>
    </row>
    <row r="255" spans="1:17" ht="15.75" customHeight="1">
      <c r="A255" s="27"/>
      <c r="B255" s="28"/>
      <c r="C255" s="29"/>
      <c r="D255" s="30"/>
      <c r="E255" s="31"/>
      <c r="F255" s="30"/>
      <c r="G255" s="32"/>
      <c r="H255" s="30"/>
      <c r="I255" s="79" t="s">
        <v>30</v>
      </c>
      <c r="J255" s="29" t="s">
        <v>256</v>
      </c>
      <c r="K255" s="30"/>
      <c r="L255" s="39">
        <v>878402000</v>
      </c>
      <c r="M255" s="36" t="s">
        <v>40</v>
      </c>
      <c r="N255" s="37" t="s">
        <v>28</v>
      </c>
      <c r="O255" s="37" t="s">
        <v>376</v>
      </c>
    </row>
    <row r="256" spans="1:17" ht="15.75" customHeight="1">
      <c r="A256" s="27"/>
      <c r="B256" s="28"/>
      <c r="C256" s="29"/>
      <c r="D256" s="30"/>
      <c r="E256" s="31"/>
      <c r="F256" s="30"/>
      <c r="G256" s="32"/>
      <c r="H256" s="30"/>
      <c r="I256" s="79"/>
      <c r="J256" s="29"/>
      <c r="K256" s="30"/>
      <c r="L256" s="39"/>
      <c r="M256" s="36" t="s">
        <v>254</v>
      </c>
      <c r="N256" s="37"/>
      <c r="O256" s="37"/>
    </row>
    <row r="257" spans="1:17" ht="15.75" customHeight="1">
      <c r="A257" s="27"/>
      <c r="B257" s="28"/>
      <c r="C257" s="29"/>
      <c r="D257" s="30"/>
      <c r="E257" s="31"/>
      <c r="F257" s="30"/>
      <c r="G257" s="32"/>
      <c r="H257" s="30"/>
      <c r="I257" s="31"/>
      <c r="J257" s="29"/>
      <c r="K257" s="30"/>
      <c r="L257" s="39"/>
      <c r="M257" s="36"/>
      <c r="N257" s="37"/>
      <c r="O257" s="37"/>
    </row>
    <row r="258" spans="1:17" ht="15.75" customHeight="1">
      <c r="A258" s="27"/>
      <c r="B258" s="28"/>
      <c r="C258" s="29"/>
      <c r="D258" s="30"/>
      <c r="E258" s="31"/>
      <c r="F258" s="30"/>
      <c r="G258" s="32"/>
      <c r="H258" s="30"/>
      <c r="I258" s="31" t="s">
        <v>32</v>
      </c>
      <c r="J258" s="29" t="s">
        <v>257</v>
      </c>
      <c r="K258" s="30"/>
      <c r="L258" s="39">
        <v>254867000</v>
      </c>
      <c r="M258" s="36" t="s">
        <v>288</v>
      </c>
      <c r="N258" s="37" t="s">
        <v>28</v>
      </c>
      <c r="O258" s="37" t="s">
        <v>376</v>
      </c>
    </row>
    <row r="259" spans="1:17" ht="15.75" customHeight="1">
      <c r="A259" s="27"/>
      <c r="B259" s="28"/>
      <c r="C259" s="29"/>
      <c r="D259" s="30"/>
      <c r="E259" s="31"/>
      <c r="F259" s="30"/>
      <c r="G259" s="32"/>
      <c r="H259" s="30"/>
      <c r="I259" s="31"/>
      <c r="J259" s="29" t="s">
        <v>258</v>
      </c>
      <c r="K259" s="30"/>
      <c r="L259" s="39"/>
      <c r="M259" s="36" t="s">
        <v>254</v>
      </c>
      <c r="N259" s="37"/>
      <c r="O259" s="37"/>
    </row>
    <row r="260" spans="1:17" ht="15.75" customHeight="1">
      <c r="A260" s="27"/>
      <c r="B260" s="28"/>
      <c r="C260" s="29"/>
      <c r="D260" s="30"/>
      <c r="E260" s="31"/>
      <c r="F260" s="30"/>
      <c r="G260" s="32"/>
      <c r="H260" s="30"/>
      <c r="I260" s="31"/>
      <c r="J260" s="29"/>
      <c r="K260" s="30"/>
      <c r="L260" s="39"/>
      <c r="M260" s="36"/>
      <c r="N260" s="37"/>
      <c r="O260" s="37"/>
    </row>
    <row r="261" spans="1:17" ht="15.75" customHeight="1">
      <c r="A261" s="27"/>
      <c r="B261" s="28"/>
      <c r="C261" s="29"/>
      <c r="D261" s="30"/>
      <c r="E261" s="31"/>
      <c r="F261" s="30"/>
      <c r="G261" s="32"/>
      <c r="H261" s="30"/>
      <c r="I261" s="79" t="s">
        <v>33</v>
      </c>
      <c r="J261" s="29" t="s">
        <v>259</v>
      </c>
      <c r="K261" s="30"/>
      <c r="L261" s="39">
        <v>307453000</v>
      </c>
      <c r="M261" s="36" t="s">
        <v>421</v>
      </c>
      <c r="N261" s="37" t="s">
        <v>28</v>
      </c>
      <c r="O261" s="37" t="s">
        <v>376</v>
      </c>
    </row>
    <row r="262" spans="1:17" ht="15.75" customHeight="1">
      <c r="A262" s="27"/>
      <c r="B262" s="28"/>
      <c r="C262" s="29"/>
      <c r="D262" s="30"/>
      <c r="E262" s="31"/>
      <c r="F262" s="30"/>
      <c r="G262" s="32"/>
      <c r="H262" s="30"/>
      <c r="I262" s="79"/>
      <c r="J262" s="29"/>
      <c r="K262" s="30"/>
      <c r="L262" s="39"/>
      <c r="M262" s="36" t="s">
        <v>422</v>
      </c>
      <c r="N262" s="37"/>
      <c r="O262" s="37"/>
    </row>
    <row r="263" spans="1:17" ht="15.75" customHeight="1">
      <c r="A263" s="27"/>
      <c r="B263" s="28"/>
      <c r="C263" s="29"/>
      <c r="D263" s="30"/>
      <c r="E263" s="31"/>
      <c r="F263" s="30"/>
      <c r="G263" s="32"/>
      <c r="H263" s="30"/>
      <c r="I263" s="79"/>
      <c r="J263" s="29"/>
      <c r="K263" s="30"/>
      <c r="L263" s="39"/>
      <c r="M263" s="36" t="s">
        <v>254</v>
      </c>
      <c r="N263" s="37"/>
      <c r="O263" s="37"/>
    </row>
    <row r="264" spans="1:17" ht="15.75" customHeight="1">
      <c r="A264" s="27"/>
      <c r="B264" s="28"/>
      <c r="C264" s="29"/>
      <c r="D264" s="30"/>
      <c r="E264" s="31"/>
      <c r="F264" s="30"/>
      <c r="G264" s="32"/>
      <c r="H264" s="30"/>
      <c r="I264" s="79"/>
      <c r="J264" s="29"/>
      <c r="K264" s="30"/>
      <c r="L264" s="39"/>
      <c r="M264" s="36"/>
      <c r="N264" s="37"/>
      <c r="O264" s="37"/>
    </row>
    <row r="265" spans="1:17" ht="15.75" customHeight="1">
      <c r="A265" s="129" t="s">
        <v>295</v>
      </c>
      <c r="B265" s="130" t="s">
        <v>296</v>
      </c>
      <c r="C265" s="120"/>
      <c r="D265" s="121"/>
      <c r="E265" s="122"/>
      <c r="F265" s="121"/>
      <c r="G265" s="119"/>
      <c r="H265" s="121"/>
      <c r="I265" s="131"/>
      <c r="J265" s="120"/>
      <c r="K265" s="121"/>
      <c r="L265" s="123"/>
      <c r="M265" s="124"/>
      <c r="N265" s="118"/>
      <c r="O265" s="118"/>
    </row>
    <row r="266" spans="1:17" ht="15.75" customHeight="1">
      <c r="A266" s="27"/>
      <c r="B266" s="28"/>
      <c r="C266" s="29"/>
      <c r="D266" s="30"/>
      <c r="E266" s="31"/>
      <c r="F266" s="30"/>
      <c r="G266" s="32"/>
      <c r="H266" s="30"/>
      <c r="I266" s="31"/>
      <c r="J266" s="29"/>
      <c r="K266" s="30"/>
      <c r="L266" s="39"/>
      <c r="M266" s="36"/>
      <c r="N266" s="37"/>
      <c r="O266" s="37"/>
    </row>
    <row r="267" spans="1:17" ht="15.75" customHeight="1">
      <c r="A267" s="37" t="s">
        <v>23</v>
      </c>
      <c r="B267" s="32" t="s">
        <v>445</v>
      </c>
      <c r="C267" s="29"/>
      <c r="D267" s="30"/>
      <c r="E267" s="79" t="s">
        <v>23</v>
      </c>
      <c r="F267" s="30" t="s">
        <v>439</v>
      </c>
      <c r="G267" s="40" t="s">
        <v>440</v>
      </c>
      <c r="H267" s="43"/>
      <c r="I267" s="33">
        <v>1</v>
      </c>
      <c r="J267" s="34" t="s">
        <v>69</v>
      </c>
      <c r="K267" s="35"/>
      <c r="L267" s="143">
        <f>SUM(L270:L319)</f>
        <v>4808665000</v>
      </c>
      <c r="M267" s="44"/>
      <c r="N267" s="45"/>
      <c r="O267" s="37"/>
      <c r="Q267" s="46">
        <f>SUM(L269:L320)</f>
        <v>4808665000</v>
      </c>
    </row>
    <row r="268" spans="1:17" ht="15.75" customHeight="1">
      <c r="A268" s="37"/>
      <c r="B268" s="32" t="s">
        <v>446</v>
      </c>
      <c r="C268" s="29"/>
      <c r="D268" s="30"/>
      <c r="E268" s="79" t="s">
        <v>30</v>
      </c>
      <c r="F268" s="30" t="s">
        <v>441</v>
      </c>
      <c r="G268" s="40">
        <v>23</v>
      </c>
      <c r="H268" s="43" t="s">
        <v>442</v>
      </c>
      <c r="I268" s="33"/>
      <c r="J268" s="34" t="s">
        <v>70</v>
      </c>
      <c r="K268" s="35"/>
      <c r="L268" s="42"/>
      <c r="M268" s="44"/>
      <c r="N268" s="45"/>
      <c r="O268" s="37"/>
    </row>
    <row r="269" spans="1:17" ht="15.75" customHeight="1">
      <c r="A269" s="37"/>
      <c r="B269" s="32"/>
      <c r="C269" s="29"/>
      <c r="D269" s="30"/>
      <c r="E269" s="79" t="s">
        <v>32</v>
      </c>
      <c r="F269" s="30" t="s">
        <v>443</v>
      </c>
      <c r="G269" s="97">
        <f>1954/2306*100</f>
        <v>84.735472679965312</v>
      </c>
      <c r="H269" s="43" t="s">
        <v>25</v>
      </c>
      <c r="I269" s="31"/>
      <c r="J269" s="29"/>
      <c r="K269" s="35"/>
      <c r="L269" s="42"/>
      <c r="M269" s="44"/>
      <c r="N269" s="45"/>
      <c r="O269" s="37"/>
    </row>
    <row r="270" spans="1:17" ht="15.75" customHeight="1">
      <c r="A270" s="37"/>
      <c r="B270" s="32"/>
      <c r="C270" s="29"/>
      <c r="D270" s="30"/>
      <c r="E270" s="31"/>
      <c r="F270" s="30" t="s">
        <v>444</v>
      </c>
      <c r="G270" s="40"/>
      <c r="H270" s="43"/>
      <c r="I270" s="31" t="s">
        <v>23</v>
      </c>
      <c r="J270" s="29" t="s">
        <v>260</v>
      </c>
      <c r="K270" s="35"/>
      <c r="L270" s="42">
        <v>9000000</v>
      </c>
      <c r="M270" s="44" t="s">
        <v>427</v>
      </c>
      <c r="N270" s="45" t="s">
        <v>28</v>
      </c>
      <c r="O270" s="37" t="s">
        <v>378</v>
      </c>
    </row>
    <row r="271" spans="1:17" ht="15.75" customHeight="1">
      <c r="A271" s="37"/>
      <c r="B271" s="32"/>
      <c r="C271" s="29"/>
      <c r="D271" s="30"/>
      <c r="E271" s="31"/>
      <c r="F271" s="30"/>
      <c r="G271" s="40"/>
      <c r="H271" s="43"/>
      <c r="I271" s="31"/>
      <c r="J271" s="29"/>
      <c r="K271" s="35"/>
      <c r="L271" s="42"/>
      <c r="M271" s="44" t="s">
        <v>428</v>
      </c>
      <c r="N271" s="45"/>
      <c r="O271" s="37"/>
    </row>
    <row r="272" spans="1:17" ht="15.75" customHeight="1">
      <c r="A272" s="37"/>
      <c r="B272" s="32"/>
      <c r="C272" s="29"/>
      <c r="D272" s="30"/>
      <c r="E272" s="31"/>
      <c r="F272" s="30"/>
      <c r="G272" s="40"/>
      <c r="H272" s="43"/>
      <c r="I272" s="33"/>
      <c r="J272" s="29"/>
      <c r="K272" s="35"/>
      <c r="L272" s="42"/>
      <c r="M272" s="44"/>
      <c r="N272" s="45"/>
      <c r="O272" s="37"/>
    </row>
    <row r="273" spans="1:15" ht="15.75" customHeight="1">
      <c r="A273" s="37"/>
      <c r="C273" s="29"/>
      <c r="D273" s="30"/>
      <c r="E273" s="31"/>
      <c r="F273" s="30"/>
      <c r="G273" s="40"/>
      <c r="H273" s="43"/>
      <c r="I273" s="79" t="s">
        <v>30</v>
      </c>
      <c r="J273" s="29" t="s">
        <v>72</v>
      </c>
      <c r="K273" s="30"/>
      <c r="L273" s="42">
        <v>612000000</v>
      </c>
      <c r="M273" s="44" t="s">
        <v>427</v>
      </c>
      <c r="N273" s="45" t="s">
        <v>28</v>
      </c>
      <c r="O273" s="37" t="s">
        <v>378</v>
      </c>
    </row>
    <row r="274" spans="1:15" ht="15.75" customHeight="1">
      <c r="A274" s="27"/>
      <c r="B274" s="28"/>
      <c r="C274" s="29"/>
      <c r="D274" s="30"/>
      <c r="E274" s="31"/>
      <c r="F274" s="30"/>
      <c r="G274" s="40"/>
      <c r="H274" s="43"/>
      <c r="I274" s="31"/>
      <c r="J274" s="29" t="s">
        <v>73</v>
      </c>
      <c r="K274" s="30"/>
      <c r="L274" s="42"/>
      <c r="M274" s="44" t="s">
        <v>428</v>
      </c>
      <c r="N274" s="45"/>
      <c r="O274" s="37"/>
    </row>
    <row r="275" spans="1:15" ht="15.75" customHeight="1">
      <c r="A275" s="27"/>
      <c r="B275" s="28"/>
      <c r="C275" s="29"/>
      <c r="D275" s="30"/>
      <c r="E275" s="31"/>
      <c r="F275" s="30"/>
      <c r="G275" s="40"/>
      <c r="H275" s="43"/>
      <c r="I275" s="31"/>
      <c r="J275" s="29"/>
      <c r="K275" s="30"/>
      <c r="L275" s="42"/>
      <c r="M275" s="44"/>
      <c r="N275" s="45"/>
      <c r="O275" s="37"/>
    </row>
    <row r="276" spans="1:15" ht="15.75" customHeight="1">
      <c r="A276" s="27"/>
      <c r="B276" s="28"/>
      <c r="C276" s="29"/>
      <c r="D276" s="30"/>
      <c r="E276" s="31"/>
      <c r="F276" s="30"/>
      <c r="G276" s="40"/>
      <c r="H276" s="43"/>
      <c r="I276" s="79" t="s">
        <v>32</v>
      </c>
      <c r="J276" s="29" t="s">
        <v>136</v>
      </c>
      <c r="K276" s="30"/>
      <c r="L276" s="42">
        <v>58140000</v>
      </c>
      <c r="M276" s="44" t="s">
        <v>427</v>
      </c>
      <c r="N276" s="45" t="s">
        <v>28</v>
      </c>
      <c r="O276" s="37" t="s">
        <v>378</v>
      </c>
    </row>
    <row r="277" spans="1:15" ht="15.75" customHeight="1">
      <c r="A277" s="27"/>
      <c r="B277" s="28"/>
      <c r="C277" s="29"/>
      <c r="D277" s="30"/>
      <c r="E277" s="31"/>
      <c r="F277" s="30"/>
      <c r="G277" s="40"/>
      <c r="H277" s="43"/>
      <c r="I277" s="31"/>
      <c r="J277" s="29" t="s">
        <v>425</v>
      </c>
      <c r="K277" s="30"/>
      <c r="L277" s="42"/>
      <c r="M277" s="44" t="s">
        <v>428</v>
      </c>
      <c r="N277" s="45"/>
      <c r="O277" s="37"/>
    </row>
    <row r="278" spans="1:15" ht="15.75" customHeight="1">
      <c r="A278" s="27"/>
      <c r="B278" s="28"/>
      <c r="C278" s="29"/>
      <c r="D278" s="30"/>
      <c r="E278" s="31"/>
      <c r="F278" s="30"/>
      <c r="G278" s="40"/>
      <c r="H278" s="43"/>
      <c r="I278" s="31"/>
      <c r="J278" s="29" t="s">
        <v>426</v>
      </c>
      <c r="K278" s="30"/>
      <c r="L278" s="42"/>
      <c r="M278" s="44"/>
      <c r="N278" s="45"/>
      <c r="O278" s="37"/>
    </row>
    <row r="279" spans="1:15" ht="15.75" customHeight="1">
      <c r="A279" s="27"/>
      <c r="B279" s="28"/>
      <c r="C279" s="29"/>
      <c r="D279" s="30"/>
      <c r="E279" s="31"/>
      <c r="F279" s="30"/>
      <c r="G279" s="40"/>
      <c r="H279" s="43"/>
      <c r="I279" s="31"/>
      <c r="J279" s="29"/>
      <c r="K279" s="30"/>
      <c r="L279" s="42"/>
      <c r="M279" s="44"/>
      <c r="N279" s="45"/>
      <c r="O279" s="37"/>
    </row>
    <row r="280" spans="1:15" ht="15.75" customHeight="1">
      <c r="A280" s="27"/>
      <c r="B280" s="28"/>
      <c r="C280" s="29"/>
      <c r="D280" s="30"/>
      <c r="E280" s="31"/>
      <c r="F280" s="30"/>
      <c r="G280" s="40"/>
      <c r="H280" s="43"/>
      <c r="I280" s="79" t="s">
        <v>33</v>
      </c>
      <c r="J280" s="29" t="s">
        <v>134</v>
      </c>
      <c r="K280" s="30"/>
      <c r="L280" s="42">
        <v>548515000</v>
      </c>
      <c r="M280" s="44" t="s">
        <v>427</v>
      </c>
      <c r="N280" s="45" t="s">
        <v>28</v>
      </c>
      <c r="O280" s="37" t="s">
        <v>378</v>
      </c>
    </row>
    <row r="281" spans="1:15" ht="15.75" customHeight="1">
      <c r="A281" s="27"/>
      <c r="B281" s="28"/>
      <c r="C281" s="29"/>
      <c r="D281" s="30"/>
      <c r="E281" s="31"/>
      <c r="F281" s="30"/>
      <c r="G281" s="40"/>
      <c r="H281" s="43"/>
      <c r="I281" s="31"/>
      <c r="J281" s="29"/>
      <c r="K281" s="30"/>
      <c r="L281" s="42"/>
      <c r="M281" s="44" t="s">
        <v>428</v>
      </c>
      <c r="N281" s="45"/>
      <c r="O281" s="37"/>
    </row>
    <row r="282" spans="1:15" ht="15.75" customHeight="1">
      <c r="A282" s="27"/>
      <c r="B282" s="28"/>
      <c r="C282" s="29"/>
      <c r="D282" s="30"/>
      <c r="E282" s="31"/>
      <c r="F282" s="30"/>
      <c r="G282" s="40"/>
      <c r="H282" s="43"/>
      <c r="I282" s="31"/>
      <c r="J282" s="29"/>
      <c r="K282" s="30"/>
      <c r="L282" s="42"/>
      <c r="M282" s="44"/>
      <c r="N282" s="45"/>
      <c r="O282" s="37"/>
    </row>
    <row r="283" spans="1:15" ht="15.75" customHeight="1">
      <c r="A283" s="27"/>
      <c r="B283" s="28"/>
      <c r="C283" s="29"/>
      <c r="D283" s="30"/>
      <c r="E283" s="31"/>
      <c r="F283" s="30"/>
      <c r="G283" s="40"/>
      <c r="H283" s="43"/>
      <c r="I283" s="79" t="s">
        <v>34</v>
      </c>
      <c r="J283" s="29" t="s">
        <v>76</v>
      </c>
      <c r="K283" s="30"/>
      <c r="L283" s="42">
        <v>159532000</v>
      </c>
      <c r="M283" s="44" t="s">
        <v>427</v>
      </c>
      <c r="N283" s="45" t="s">
        <v>28</v>
      </c>
      <c r="O283" s="37" t="s">
        <v>378</v>
      </c>
    </row>
    <row r="284" spans="1:15" ht="15.75" customHeight="1">
      <c r="A284" s="27"/>
      <c r="B284" s="28"/>
      <c r="C284" s="29"/>
      <c r="D284" s="30"/>
      <c r="E284" s="31"/>
      <c r="F284" s="30"/>
      <c r="G284" s="40"/>
      <c r="H284" s="43"/>
      <c r="I284" s="31"/>
      <c r="J284" s="29"/>
      <c r="K284" s="30"/>
      <c r="L284" s="42"/>
      <c r="M284" s="44" t="s">
        <v>428</v>
      </c>
      <c r="N284" s="45"/>
      <c r="O284" s="37"/>
    </row>
    <row r="285" spans="1:15" ht="15.75" customHeight="1">
      <c r="A285" s="132"/>
      <c r="B285" s="133"/>
      <c r="C285" s="49"/>
      <c r="D285" s="50"/>
      <c r="E285" s="51"/>
      <c r="F285" s="50"/>
      <c r="G285" s="52"/>
      <c r="H285" s="139"/>
      <c r="I285" s="51"/>
      <c r="J285" s="49"/>
      <c r="K285" s="50"/>
      <c r="L285" s="140"/>
      <c r="M285" s="141"/>
      <c r="N285" s="142"/>
      <c r="O285" s="47"/>
    </row>
    <row r="286" spans="1:15" ht="15.75" customHeight="1">
      <c r="A286" s="129"/>
      <c r="B286" s="130"/>
      <c r="C286" s="120"/>
      <c r="D286" s="121"/>
      <c r="E286" s="122"/>
      <c r="F286" s="121"/>
      <c r="G286" s="134"/>
      <c r="H286" s="135"/>
      <c r="I286" s="131" t="s">
        <v>47</v>
      </c>
      <c r="J286" s="120" t="s">
        <v>77</v>
      </c>
      <c r="K286" s="121"/>
      <c r="L286" s="136">
        <v>163516000</v>
      </c>
      <c r="M286" s="137" t="s">
        <v>427</v>
      </c>
      <c r="N286" s="138" t="s">
        <v>28</v>
      </c>
      <c r="O286" s="118" t="s">
        <v>378</v>
      </c>
    </row>
    <row r="287" spans="1:15" ht="15.75" customHeight="1">
      <c r="A287" s="27"/>
      <c r="B287" s="28"/>
      <c r="C287" s="29"/>
      <c r="D287" s="30"/>
      <c r="E287" s="31"/>
      <c r="F287" s="30"/>
      <c r="G287" s="40"/>
      <c r="H287" s="43"/>
      <c r="I287" s="31"/>
      <c r="J287" s="29" t="s">
        <v>78</v>
      </c>
      <c r="K287" s="30"/>
      <c r="L287" s="42"/>
      <c r="M287" s="44" t="s">
        <v>428</v>
      </c>
      <c r="N287" s="45"/>
      <c r="O287" s="37"/>
    </row>
    <row r="288" spans="1:15" ht="15.75" customHeight="1">
      <c r="A288" s="27"/>
      <c r="B288" s="28"/>
      <c r="C288" s="29"/>
      <c r="D288" s="30"/>
      <c r="E288" s="31"/>
      <c r="F288" s="30"/>
      <c r="G288" s="40"/>
      <c r="H288" s="43"/>
      <c r="I288" s="31"/>
      <c r="J288" s="29"/>
      <c r="K288" s="30"/>
      <c r="L288" s="42"/>
      <c r="M288" s="44"/>
      <c r="N288" s="45"/>
      <c r="O288" s="37"/>
    </row>
    <row r="289" spans="1:15" ht="15.75" customHeight="1">
      <c r="A289" s="27"/>
      <c r="B289" s="28"/>
      <c r="C289" s="29"/>
      <c r="D289" s="30"/>
      <c r="E289" s="31"/>
      <c r="F289" s="30"/>
      <c r="G289" s="40"/>
      <c r="H289" s="43"/>
      <c r="I289" s="79" t="s">
        <v>48</v>
      </c>
      <c r="J289" s="29" t="s">
        <v>79</v>
      </c>
      <c r="K289" s="30"/>
      <c r="L289" s="42">
        <v>54719000</v>
      </c>
      <c r="M289" s="44" t="s">
        <v>427</v>
      </c>
      <c r="N289" s="45" t="s">
        <v>28</v>
      </c>
      <c r="O289" s="37" t="s">
        <v>378</v>
      </c>
    </row>
    <row r="290" spans="1:15" ht="15.75" customHeight="1">
      <c r="A290" s="27"/>
      <c r="B290" s="28"/>
      <c r="C290" s="29"/>
      <c r="D290" s="30"/>
      <c r="E290" s="31"/>
      <c r="F290" s="30"/>
      <c r="G290" s="40"/>
      <c r="H290" s="43"/>
      <c r="I290" s="31"/>
      <c r="J290" s="29" t="s">
        <v>135</v>
      </c>
      <c r="K290" s="30"/>
      <c r="L290" s="42"/>
      <c r="M290" s="44" t="s">
        <v>428</v>
      </c>
      <c r="N290" s="45"/>
      <c r="O290" s="37"/>
    </row>
    <row r="291" spans="1:15" ht="15.75" customHeight="1">
      <c r="A291" s="27"/>
      <c r="B291" s="28"/>
      <c r="C291" s="29"/>
      <c r="D291" s="30"/>
      <c r="E291" s="31"/>
      <c r="F291" s="30"/>
      <c r="G291" s="40"/>
      <c r="H291" s="43"/>
      <c r="I291" s="31"/>
      <c r="J291" s="29"/>
      <c r="K291" s="30"/>
      <c r="L291" s="42"/>
      <c r="M291" s="44"/>
      <c r="N291" s="45"/>
      <c r="O291" s="37"/>
    </row>
    <row r="292" spans="1:15" ht="15.75" customHeight="1">
      <c r="A292" s="27"/>
      <c r="B292" s="28"/>
      <c r="C292" s="29"/>
      <c r="D292" s="30"/>
      <c r="E292" s="31"/>
      <c r="F292" s="30"/>
      <c r="G292" s="40"/>
      <c r="H292" s="43"/>
      <c r="I292" s="79" t="s">
        <v>49</v>
      </c>
      <c r="J292" s="29" t="s">
        <v>80</v>
      </c>
      <c r="K292" s="30"/>
      <c r="L292" s="42">
        <v>49764000</v>
      </c>
      <c r="M292" s="44" t="s">
        <v>427</v>
      </c>
      <c r="N292" s="45" t="s">
        <v>28</v>
      </c>
      <c r="O292" s="37" t="s">
        <v>378</v>
      </c>
    </row>
    <row r="293" spans="1:15" ht="15.75" customHeight="1">
      <c r="A293" s="27"/>
      <c r="B293" s="28"/>
      <c r="C293" s="29"/>
      <c r="D293" s="30"/>
      <c r="E293" s="31"/>
      <c r="F293" s="30"/>
      <c r="G293" s="40"/>
      <c r="H293" s="43"/>
      <c r="I293" s="31"/>
      <c r="J293" s="29" t="s">
        <v>81</v>
      </c>
      <c r="K293" s="30"/>
      <c r="L293" s="42"/>
      <c r="M293" s="44" t="s">
        <v>428</v>
      </c>
      <c r="N293" s="45"/>
      <c r="O293" s="37"/>
    </row>
    <row r="294" spans="1:15" ht="15.75" customHeight="1">
      <c r="A294" s="27"/>
      <c r="B294" s="28"/>
      <c r="C294" s="29"/>
      <c r="D294" s="30"/>
      <c r="E294" s="31"/>
      <c r="F294" s="30"/>
      <c r="G294" s="40"/>
      <c r="H294" s="43"/>
      <c r="I294" s="31"/>
      <c r="J294" s="29"/>
      <c r="K294" s="30"/>
      <c r="L294" s="42"/>
      <c r="M294" s="44"/>
      <c r="N294" s="45"/>
      <c r="O294" s="37"/>
    </row>
    <row r="295" spans="1:15" ht="15.75" customHeight="1">
      <c r="A295" s="27"/>
      <c r="B295" s="28"/>
      <c r="C295" s="29"/>
      <c r="D295" s="30"/>
      <c r="E295" s="31"/>
      <c r="F295" s="30"/>
      <c r="G295" s="40"/>
      <c r="H295" s="43"/>
      <c r="I295" s="79" t="s">
        <v>50</v>
      </c>
      <c r="J295" s="29" t="s">
        <v>82</v>
      </c>
      <c r="K295" s="30"/>
      <c r="L295" s="42">
        <v>116000000</v>
      </c>
      <c r="M295" s="44" t="s">
        <v>427</v>
      </c>
      <c r="N295" s="45" t="s">
        <v>28</v>
      </c>
      <c r="O295" s="37" t="s">
        <v>378</v>
      </c>
    </row>
    <row r="296" spans="1:15" ht="15.75" customHeight="1">
      <c r="A296" s="27"/>
      <c r="B296" s="28"/>
      <c r="C296" s="29"/>
      <c r="D296" s="30"/>
      <c r="E296" s="31"/>
      <c r="F296" s="30"/>
      <c r="G296" s="40"/>
      <c r="H296" s="43"/>
      <c r="I296" s="31"/>
      <c r="J296" s="29"/>
      <c r="K296" s="30"/>
      <c r="L296" s="42"/>
      <c r="M296" s="44" t="s">
        <v>428</v>
      </c>
      <c r="N296" s="45"/>
      <c r="O296" s="37"/>
    </row>
    <row r="297" spans="1:15" ht="15.75" customHeight="1">
      <c r="A297" s="27"/>
      <c r="B297" s="28"/>
      <c r="C297" s="29"/>
      <c r="D297" s="30"/>
      <c r="E297" s="31"/>
      <c r="F297" s="30"/>
      <c r="G297" s="40"/>
      <c r="H297" s="43"/>
      <c r="I297" s="31"/>
      <c r="J297" s="29"/>
      <c r="K297" s="30"/>
      <c r="L297" s="42"/>
      <c r="M297" s="44"/>
      <c r="N297" s="45"/>
      <c r="O297" s="37"/>
    </row>
    <row r="298" spans="1:15" ht="15.75" customHeight="1">
      <c r="A298" s="27"/>
      <c r="B298" s="28"/>
      <c r="C298" s="29"/>
      <c r="D298" s="30"/>
      <c r="E298" s="31"/>
      <c r="F298" s="30"/>
      <c r="G298" s="40"/>
      <c r="H298" s="43"/>
      <c r="I298" s="79" t="s">
        <v>51</v>
      </c>
      <c r="J298" s="29" t="s">
        <v>137</v>
      </c>
      <c r="K298" s="30"/>
      <c r="L298" s="42">
        <v>285440000</v>
      </c>
      <c r="M298" s="44" t="s">
        <v>427</v>
      </c>
      <c r="N298" s="45" t="s">
        <v>28</v>
      </c>
      <c r="O298" s="37" t="s">
        <v>378</v>
      </c>
    </row>
    <row r="299" spans="1:15" ht="15.75" customHeight="1">
      <c r="A299" s="27"/>
      <c r="B299" s="28"/>
      <c r="C299" s="29"/>
      <c r="D299" s="30"/>
      <c r="E299" s="31"/>
      <c r="F299" s="30"/>
      <c r="G299" s="40"/>
      <c r="H299" s="43"/>
      <c r="I299" s="31"/>
      <c r="J299" s="29"/>
      <c r="K299" s="30"/>
      <c r="L299" s="42"/>
      <c r="M299" s="44" t="s">
        <v>428</v>
      </c>
      <c r="N299" s="45"/>
      <c r="O299" s="37"/>
    </row>
    <row r="300" spans="1:15" ht="15.75" customHeight="1">
      <c r="A300" s="27"/>
      <c r="B300" s="28"/>
      <c r="C300" s="29"/>
      <c r="D300" s="30"/>
      <c r="E300" s="31"/>
      <c r="F300" s="30"/>
      <c r="G300" s="40"/>
      <c r="H300" s="43"/>
      <c r="I300" s="31"/>
      <c r="J300" s="29"/>
      <c r="K300" s="30"/>
      <c r="L300" s="42"/>
      <c r="M300" s="44"/>
      <c r="N300" s="45"/>
      <c r="O300" s="37"/>
    </row>
    <row r="301" spans="1:15" ht="15.75" customHeight="1">
      <c r="A301" s="27"/>
      <c r="B301" s="28"/>
      <c r="C301" s="29"/>
      <c r="D301" s="30"/>
      <c r="E301" s="31"/>
      <c r="F301" s="30"/>
      <c r="G301" s="40"/>
      <c r="H301" s="43"/>
      <c r="I301" s="79" t="s">
        <v>52</v>
      </c>
      <c r="J301" s="29" t="s">
        <v>138</v>
      </c>
      <c r="K301" s="30"/>
      <c r="L301" s="42">
        <v>777209000</v>
      </c>
      <c r="M301" s="44" t="s">
        <v>427</v>
      </c>
      <c r="N301" s="45" t="s">
        <v>28</v>
      </c>
      <c r="O301" s="37" t="s">
        <v>378</v>
      </c>
    </row>
    <row r="302" spans="1:15" ht="15.75" customHeight="1">
      <c r="A302" s="27"/>
      <c r="B302" s="28"/>
      <c r="C302" s="29"/>
      <c r="D302" s="30"/>
      <c r="E302" s="31"/>
      <c r="F302" s="30"/>
      <c r="G302" s="40"/>
      <c r="H302" s="43"/>
      <c r="I302" s="31"/>
      <c r="J302" s="29" t="s">
        <v>139</v>
      </c>
      <c r="K302" s="30"/>
      <c r="L302" s="42"/>
      <c r="M302" s="44" t="s">
        <v>428</v>
      </c>
      <c r="N302" s="45"/>
      <c r="O302" s="37"/>
    </row>
    <row r="303" spans="1:15" ht="15.75" customHeight="1">
      <c r="A303" s="27"/>
      <c r="B303" s="28"/>
      <c r="C303" s="29"/>
      <c r="D303" s="30"/>
      <c r="E303" s="31"/>
      <c r="F303" s="30"/>
      <c r="G303" s="40"/>
      <c r="H303" s="43"/>
      <c r="I303" s="31"/>
      <c r="J303" s="29"/>
      <c r="K303" s="30"/>
      <c r="L303" s="42"/>
      <c r="M303" s="44"/>
      <c r="N303" s="45"/>
      <c r="O303" s="37"/>
    </row>
    <row r="304" spans="1:15" ht="15.75" customHeight="1">
      <c r="A304" s="27"/>
      <c r="B304" s="28"/>
      <c r="C304" s="29"/>
      <c r="D304" s="30"/>
      <c r="E304" s="31"/>
      <c r="F304" s="30"/>
      <c r="G304" s="40"/>
      <c r="H304" s="43"/>
      <c r="I304" s="79" t="s">
        <v>53</v>
      </c>
      <c r="J304" s="29" t="s">
        <v>140</v>
      </c>
      <c r="K304" s="30"/>
      <c r="L304" s="42">
        <v>399220000</v>
      </c>
      <c r="M304" s="44" t="s">
        <v>427</v>
      </c>
      <c r="N304" s="45" t="s">
        <v>28</v>
      </c>
      <c r="O304" s="37" t="s">
        <v>378</v>
      </c>
    </row>
    <row r="305" spans="1:15" ht="15.75" customHeight="1">
      <c r="A305" s="27"/>
      <c r="B305" s="28"/>
      <c r="C305" s="29"/>
      <c r="D305" s="30"/>
      <c r="E305" s="31"/>
      <c r="F305" s="30"/>
      <c r="G305" s="40"/>
      <c r="H305" s="43"/>
      <c r="I305" s="31"/>
      <c r="J305" s="29" t="s">
        <v>141</v>
      </c>
      <c r="K305" s="30"/>
      <c r="L305" s="42"/>
      <c r="M305" s="44" t="s">
        <v>428</v>
      </c>
      <c r="N305" s="45"/>
      <c r="O305" s="37"/>
    </row>
    <row r="306" spans="1:15" ht="15.75" customHeight="1">
      <c r="A306" s="27"/>
      <c r="B306" s="28"/>
      <c r="C306" s="29"/>
      <c r="D306" s="30"/>
      <c r="E306" s="31"/>
      <c r="F306" s="30"/>
      <c r="G306" s="40"/>
      <c r="H306" s="43"/>
      <c r="I306" s="31"/>
      <c r="J306" s="29"/>
      <c r="K306" s="30"/>
      <c r="L306" s="42"/>
      <c r="M306" s="44"/>
      <c r="N306" s="45"/>
      <c r="O306" s="37"/>
    </row>
    <row r="307" spans="1:15" ht="15.75" customHeight="1">
      <c r="A307" s="129"/>
      <c r="B307" s="130"/>
      <c r="C307" s="120"/>
      <c r="D307" s="121"/>
      <c r="E307" s="122"/>
      <c r="F307" s="121"/>
      <c r="G307" s="134"/>
      <c r="H307" s="135"/>
      <c r="I307" s="131" t="s">
        <v>54</v>
      </c>
      <c r="J307" s="120" t="s">
        <v>83</v>
      </c>
      <c r="K307" s="121"/>
      <c r="L307" s="136">
        <v>44100000</v>
      </c>
      <c r="M307" s="44" t="s">
        <v>427</v>
      </c>
      <c r="N307" s="138" t="s">
        <v>28</v>
      </c>
      <c r="O307" s="118" t="s">
        <v>378</v>
      </c>
    </row>
    <row r="308" spans="1:15" ht="15.75" customHeight="1">
      <c r="A308" s="27"/>
      <c r="B308" s="28"/>
      <c r="C308" s="29"/>
      <c r="D308" s="30"/>
      <c r="E308" s="31"/>
      <c r="F308" s="30"/>
      <c r="G308" s="40"/>
      <c r="H308" s="43"/>
      <c r="I308" s="31"/>
      <c r="J308" s="29" t="s">
        <v>84</v>
      </c>
      <c r="K308" s="30"/>
      <c r="L308" s="42"/>
      <c r="M308" s="44" t="s">
        <v>428</v>
      </c>
      <c r="N308" s="45"/>
      <c r="O308" s="37"/>
    </row>
    <row r="309" spans="1:15" ht="15.75" customHeight="1">
      <c r="A309" s="27"/>
      <c r="B309" s="28"/>
      <c r="C309" s="29"/>
      <c r="D309" s="30"/>
      <c r="E309" s="31"/>
      <c r="F309" s="30"/>
      <c r="G309" s="40"/>
      <c r="H309" s="43"/>
      <c r="I309" s="31"/>
      <c r="J309" s="29"/>
      <c r="K309" s="30"/>
      <c r="L309" s="42"/>
      <c r="M309" s="44"/>
      <c r="N309" s="45"/>
      <c r="O309" s="37"/>
    </row>
    <row r="310" spans="1:15" ht="15.75" customHeight="1">
      <c r="A310" s="27"/>
      <c r="B310" s="28"/>
      <c r="C310" s="29"/>
      <c r="D310" s="30"/>
      <c r="E310" s="31"/>
      <c r="F310" s="30"/>
      <c r="G310" s="40"/>
      <c r="H310" s="43"/>
      <c r="I310" s="79" t="s">
        <v>55</v>
      </c>
      <c r="J310" s="29" t="s">
        <v>142</v>
      </c>
      <c r="K310" s="30"/>
      <c r="L310" s="42">
        <v>433898000</v>
      </c>
      <c r="M310" s="44" t="s">
        <v>427</v>
      </c>
      <c r="N310" s="45" t="s">
        <v>28</v>
      </c>
      <c r="O310" s="37" t="s">
        <v>378</v>
      </c>
    </row>
    <row r="311" spans="1:15" ht="15.75" customHeight="1">
      <c r="A311" s="27"/>
      <c r="B311" s="28"/>
      <c r="C311" s="29"/>
      <c r="D311" s="30"/>
      <c r="E311" s="31"/>
      <c r="F311" s="30"/>
      <c r="G311" s="40"/>
      <c r="H311" s="43"/>
      <c r="I311" s="31"/>
      <c r="J311" s="29" t="s">
        <v>74</v>
      </c>
      <c r="K311" s="30"/>
      <c r="L311" s="42"/>
      <c r="M311" s="44" t="s">
        <v>428</v>
      </c>
      <c r="N311" s="45"/>
      <c r="O311" s="37"/>
    </row>
    <row r="312" spans="1:15" ht="15.75" customHeight="1">
      <c r="A312" s="27"/>
      <c r="B312" s="28"/>
      <c r="C312" s="29"/>
      <c r="D312" s="30"/>
      <c r="E312" s="31"/>
      <c r="F312" s="30"/>
      <c r="G312" s="40"/>
      <c r="H312" s="43"/>
      <c r="I312" s="31"/>
      <c r="J312" s="29"/>
      <c r="K312" s="30"/>
      <c r="L312" s="42"/>
      <c r="M312" s="44"/>
      <c r="N312" s="45"/>
      <c r="O312" s="37"/>
    </row>
    <row r="313" spans="1:15" ht="15.75" customHeight="1">
      <c r="A313" s="27"/>
      <c r="B313" s="28"/>
      <c r="C313" s="29"/>
      <c r="D313" s="30"/>
      <c r="E313" s="31"/>
      <c r="F313" s="30"/>
      <c r="G313" s="40"/>
      <c r="H313" s="43"/>
      <c r="I313" s="79" t="s">
        <v>56</v>
      </c>
      <c r="J313" s="29" t="s">
        <v>142</v>
      </c>
      <c r="K313" s="30"/>
      <c r="L313" s="42">
        <v>189912000</v>
      </c>
      <c r="M313" s="44" t="s">
        <v>427</v>
      </c>
      <c r="N313" s="45" t="s">
        <v>28</v>
      </c>
      <c r="O313" s="37" t="s">
        <v>378</v>
      </c>
    </row>
    <row r="314" spans="1:15" ht="15.75" customHeight="1">
      <c r="A314" s="27"/>
      <c r="B314" s="28"/>
      <c r="C314" s="29"/>
      <c r="D314" s="30"/>
      <c r="E314" s="31"/>
      <c r="F314" s="30"/>
      <c r="G314" s="40"/>
      <c r="H314" s="43"/>
      <c r="I314" s="31"/>
      <c r="J314" s="29" t="s">
        <v>143</v>
      </c>
      <c r="K314" s="30"/>
      <c r="L314" s="42"/>
      <c r="M314" s="44" t="s">
        <v>428</v>
      </c>
      <c r="N314" s="45"/>
      <c r="O314" s="37"/>
    </row>
    <row r="315" spans="1:15" ht="15.75" customHeight="1">
      <c r="A315" s="27"/>
      <c r="B315" s="28"/>
      <c r="C315" s="29"/>
      <c r="D315" s="30"/>
      <c r="E315" s="31"/>
      <c r="F315" s="30"/>
      <c r="G315" s="40"/>
      <c r="H315" s="43"/>
      <c r="I315" s="31"/>
      <c r="J315" s="29"/>
      <c r="K315" s="30"/>
      <c r="L315" s="42"/>
      <c r="M315" s="44"/>
      <c r="N315" s="45"/>
      <c r="O315" s="37"/>
    </row>
    <row r="316" spans="1:15" ht="15.75" customHeight="1">
      <c r="A316" s="27"/>
      <c r="B316" s="28"/>
      <c r="C316" s="29"/>
      <c r="D316" s="30"/>
      <c r="E316" s="31"/>
      <c r="F316" s="30"/>
      <c r="G316" s="40"/>
      <c r="H316" s="43"/>
      <c r="I316" s="79" t="s">
        <v>57</v>
      </c>
      <c r="J316" s="29" t="s">
        <v>85</v>
      </c>
      <c r="K316" s="30"/>
      <c r="L316" s="42">
        <v>797835000</v>
      </c>
      <c r="M316" s="44" t="s">
        <v>427</v>
      </c>
      <c r="N316" s="45" t="s">
        <v>28</v>
      </c>
      <c r="O316" s="37" t="s">
        <v>378</v>
      </c>
    </row>
    <row r="317" spans="1:15" ht="15.75" customHeight="1">
      <c r="A317" s="27"/>
      <c r="B317" s="28"/>
      <c r="C317" s="29"/>
      <c r="D317" s="30"/>
      <c r="E317" s="31"/>
      <c r="F317" s="30"/>
      <c r="G317" s="40"/>
      <c r="H317" s="43"/>
      <c r="I317" s="31"/>
      <c r="J317" s="29" t="s">
        <v>75</v>
      </c>
      <c r="K317" s="30"/>
      <c r="L317" s="42"/>
      <c r="M317" s="44" t="s">
        <v>428</v>
      </c>
      <c r="N317" s="45"/>
      <c r="O317" s="37"/>
    </row>
    <row r="318" spans="1:15" ht="15.75" customHeight="1">
      <c r="A318" s="27"/>
      <c r="B318" s="28"/>
      <c r="C318" s="29"/>
      <c r="D318" s="30"/>
      <c r="E318" s="31"/>
      <c r="F318" s="30"/>
      <c r="G318" s="40"/>
      <c r="H318" s="43"/>
      <c r="I318" s="31"/>
      <c r="J318" s="29"/>
      <c r="K318" s="30"/>
      <c r="L318" s="42"/>
      <c r="M318" s="44"/>
      <c r="N318" s="45"/>
      <c r="O318" s="37"/>
    </row>
    <row r="319" spans="1:15" ht="15.75" customHeight="1">
      <c r="A319" s="27"/>
      <c r="B319" s="28"/>
      <c r="C319" s="29"/>
      <c r="D319" s="30"/>
      <c r="E319" s="31"/>
      <c r="F319" s="30"/>
      <c r="G319" s="40"/>
      <c r="H319" s="43"/>
      <c r="I319" s="79" t="s">
        <v>220</v>
      </c>
      <c r="J319" s="29" t="s">
        <v>262</v>
      </c>
      <c r="K319" s="30"/>
      <c r="L319" s="42">
        <v>109865000</v>
      </c>
      <c r="M319" s="44" t="s">
        <v>427</v>
      </c>
      <c r="N319" s="45" t="s">
        <v>28</v>
      </c>
      <c r="O319" s="37" t="s">
        <v>378</v>
      </c>
    </row>
    <row r="320" spans="1:15" ht="15.75" customHeight="1">
      <c r="A320" s="27"/>
      <c r="B320" s="28"/>
      <c r="C320" s="29"/>
      <c r="D320" s="30"/>
      <c r="E320" s="31"/>
      <c r="F320" s="30"/>
      <c r="G320" s="40"/>
      <c r="H320" s="43"/>
      <c r="I320" s="31"/>
      <c r="J320" s="29" t="s">
        <v>263</v>
      </c>
      <c r="K320" s="30"/>
      <c r="L320" s="42"/>
      <c r="M320" s="44" t="s">
        <v>428</v>
      </c>
      <c r="N320" s="45"/>
      <c r="O320" s="37"/>
    </row>
    <row r="321" spans="1:17" ht="15.75" customHeight="1">
      <c r="A321" s="27"/>
      <c r="B321" s="28"/>
      <c r="C321" s="29"/>
      <c r="D321" s="30"/>
      <c r="E321" s="31"/>
      <c r="F321" s="30"/>
      <c r="G321" s="40"/>
      <c r="H321" s="43"/>
      <c r="I321" s="31"/>
      <c r="J321" s="29"/>
      <c r="K321" s="30"/>
      <c r="L321" s="42"/>
      <c r="M321" s="44"/>
      <c r="N321" s="45"/>
      <c r="O321" s="37"/>
      <c r="Q321" s="19" t="s">
        <v>286</v>
      </c>
    </row>
    <row r="322" spans="1:17" ht="15.75" customHeight="1">
      <c r="A322" s="27"/>
      <c r="B322" s="28"/>
      <c r="C322" s="29"/>
      <c r="D322" s="30"/>
      <c r="E322" s="31"/>
      <c r="F322" s="30"/>
      <c r="G322" s="40"/>
      <c r="H322" s="43"/>
      <c r="I322" s="33">
        <v>2</v>
      </c>
      <c r="J322" s="34" t="s">
        <v>132</v>
      </c>
      <c r="K322" s="35"/>
      <c r="L322" s="93">
        <f>SUM(L325:L342)</f>
        <v>1446810000</v>
      </c>
      <c r="M322" s="44"/>
      <c r="N322" s="45"/>
      <c r="O322" s="37"/>
      <c r="Q322" s="46">
        <f>SUM(L325:L343)</f>
        <v>1446810000</v>
      </c>
    </row>
    <row r="323" spans="1:17" ht="15.75" customHeight="1">
      <c r="A323" s="27"/>
      <c r="B323" s="28"/>
      <c r="C323" s="29"/>
      <c r="D323" s="30"/>
      <c r="E323" s="31"/>
      <c r="F323" s="30"/>
      <c r="G323" s="40"/>
      <c r="H323" s="43"/>
      <c r="I323" s="33"/>
      <c r="J323" s="34" t="s">
        <v>133</v>
      </c>
      <c r="K323" s="35"/>
      <c r="L323" s="42"/>
      <c r="M323" s="44"/>
      <c r="N323" s="45"/>
      <c r="O323" s="37"/>
    </row>
    <row r="324" spans="1:17" ht="15.75" customHeight="1">
      <c r="A324" s="27"/>
      <c r="B324" s="28"/>
      <c r="C324" s="29"/>
      <c r="D324" s="30"/>
      <c r="E324" s="31"/>
      <c r="F324" s="30"/>
      <c r="G324" s="40"/>
      <c r="H324" s="43"/>
      <c r="I324" s="33"/>
      <c r="J324" s="34"/>
      <c r="K324" s="35"/>
      <c r="L324" s="42"/>
      <c r="M324" s="44"/>
      <c r="N324" s="45"/>
      <c r="O324" s="37"/>
    </row>
    <row r="325" spans="1:17" ht="15.75" customHeight="1">
      <c r="A325" s="37"/>
      <c r="B325" s="32"/>
      <c r="C325" s="29"/>
      <c r="D325" s="30"/>
      <c r="E325" s="31"/>
      <c r="F325" s="30"/>
      <c r="G325" s="40"/>
      <c r="H325" s="43"/>
      <c r="I325" s="79" t="s">
        <v>23</v>
      </c>
      <c r="J325" s="29" t="s">
        <v>363</v>
      </c>
      <c r="K325" s="30"/>
      <c r="L325" s="42">
        <v>15437000</v>
      </c>
      <c r="M325" s="44" t="s">
        <v>427</v>
      </c>
      <c r="N325" s="45" t="s">
        <v>28</v>
      </c>
      <c r="O325" s="37" t="s">
        <v>378</v>
      </c>
    </row>
    <row r="326" spans="1:17" ht="15.75" customHeight="1">
      <c r="A326" s="47"/>
      <c r="B326" s="48"/>
      <c r="C326" s="49"/>
      <c r="D326" s="50"/>
      <c r="E326" s="51"/>
      <c r="F326" s="50"/>
      <c r="G326" s="52"/>
      <c r="H326" s="139"/>
      <c r="I326" s="51"/>
      <c r="J326" s="49"/>
      <c r="K326" s="50"/>
      <c r="L326" s="140"/>
      <c r="M326" s="141" t="s">
        <v>428</v>
      </c>
      <c r="N326" s="142"/>
      <c r="O326" s="47"/>
    </row>
    <row r="327" spans="1:17" ht="15.75" customHeight="1">
      <c r="A327" s="37"/>
      <c r="B327" s="32"/>
      <c r="C327" s="29"/>
      <c r="D327" s="30"/>
      <c r="E327" s="31"/>
      <c r="F327" s="30"/>
      <c r="G327" s="40"/>
      <c r="H327" s="43"/>
      <c r="I327" s="79" t="s">
        <v>30</v>
      </c>
      <c r="J327" s="29" t="s">
        <v>364</v>
      </c>
      <c r="K327" s="30"/>
      <c r="L327" s="42">
        <v>197468000</v>
      </c>
      <c r="M327" s="44" t="s">
        <v>427</v>
      </c>
      <c r="N327" s="45" t="s">
        <v>28</v>
      </c>
      <c r="O327" s="37" t="s">
        <v>378</v>
      </c>
    </row>
    <row r="328" spans="1:17" ht="15.75" customHeight="1">
      <c r="A328" s="37"/>
      <c r="B328" s="32"/>
      <c r="C328" s="29"/>
      <c r="D328" s="30"/>
      <c r="E328" s="31"/>
      <c r="F328" s="30"/>
      <c r="G328" s="40"/>
      <c r="H328" s="43"/>
      <c r="I328" s="31"/>
      <c r="J328" s="29"/>
      <c r="K328" s="30"/>
      <c r="L328" s="42"/>
      <c r="M328" s="44" t="s">
        <v>428</v>
      </c>
      <c r="N328" s="45"/>
      <c r="O328" s="37"/>
    </row>
    <row r="329" spans="1:17" ht="15.75" customHeight="1">
      <c r="A329" s="37"/>
      <c r="B329" s="32"/>
      <c r="C329" s="29"/>
      <c r="D329" s="30"/>
      <c r="E329" s="31"/>
      <c r="F329" s="30"/>
      <c r="G329" s="40"/>
      <c r="H329" s="43"/>
      <c r="I329" s="31"/>
      <c r="J329" s="29"/>
      <c r="K329" s="30"/>
      <c r="L329" s="42"/>
      <c r="M329" s="44"/>
      <c r="N329" s="45"/>
      <c r="O329" s="37"/>
    </row>
    <row r="330" spans="1:17" ht="15.75" customHeight="1">
      <c r="A330" s="27"/>
      <c r="B330" s="28"/>
      <c r="C330" s="29"/>
      <c r="D330" s="30"/>
      <c r="E330" s="31"/>
      <c r="F330" s="30"/>
      <c r="G330" s="40"/>
      <c r="H330" s="43"/>
      <c r="I330" s="79" t="s">
        <v>32</v>
      </c>
      <c r="J330" s="29" t="s">
        <v>144</v>
      </c>
      <c r="K330" s="30"/>
      <c r="L330" s="42">
        <v>636375000</v>
      </c>
      <c r="M330" s="44" t="s">
        <v>427</v>
      </c>
      <c r="N330" s="45" t="s">
        <v>28</v>
      </c>
      <c r="O330" s="37" t="s">
        <v>378</v>
      </c>
    </row>
    <row r="331" spans="1:17" ht="15.75" customHeight="1">
      <c r="A331" s="27"/>
      <c r="B331" s="28"/>
      <c r="C331" s="29"/>
      <c r="D331" s="30"/>
      <c r="E331" s="31"/>
      <c r="F331" s="30"/>
      <c r="G331" s="40"/>
      <c r="H331" s="43"/>
      <c r="I331" s="31"/>
      <c r="J331" s="29" t="s">
        <v>75</v>
      </c>
      <c r="K331" s="30"/>
      <c r="L331" s="42"/>
      <c r="M331" s="44" t="s">
        <v>428</v>
      </c>
      <c r="N331" s="45"/>
      <c r="O331" s="37"/>
    </row>
    <row r="332" spans="1:17" ht="15.75" customHeight="1">
      <c r="A332" s="27"/>
      <c r="B332" s="28"/>
      <c r="C332" s="29"/>
      <c r="D332" s="30"/>
      <c r="E332" s="31"/>
      <c r="F332" s="30"/>
      <c r="G332" s="40"/>
      <c r="H332" s="43"/>
      <c r="I332" s="31"/>
      <c r="J332" s="29"/>
      <c r="K332" s="30"/>
      <c r="L332" s="42"/>
      <c r="M332" s="44"/>
      <c r="N332" s="45"/>
      <c r="O332" s="37"/>
    </row>
    <row r="333" spans="1:17" ht="15.75" customHeight="1">
      <c r="A333" s="27"/>
      <c r="B333" s="28"/>
      <c r="C333" s="29"/>
      <c r="D333" s="30"/>
      <c r="E333" s="31"/>
      <c r="F333" s="30"/>
      <c r="G333" s="40"/>
      <c r="H333" s="43"/>
      <c r="I333" s="79" t="s">
        <v>33</v>
      </c>
      <c r="J333" s="29" t="s">
        <v>86</v>
      </c>
      <c r="K333" s="30"/>
      <c r="L333" s="42">
        <v>435700000</v>
      </c>
      <c r="M333" s="44" t="s">
        <v>427</v>
      </c>
      <c r="N333" s="45" t="s">
        <v>28</v>
      </c>
      <c r="O333" s="37" t="s">
        <v>378</v>
      </c>
    </row>
    <row r="334" spans="1:17" ht="15.75" customHeight="1">
      <c r="A334" s="27"/>
      <c r="B334" s="28"/>
      <c r="C334" s="29"/>
      <c r="D334" s="30"/>
      <c r="E334" s="31"/>
      <c r="F334" s="30"/>
      <c r="G334" s="40"/>
      <c r="H334" s="43"/>
      <c r="I334" s="31"/>
      <c r="J334" s="29" t="s">
        <v>87</v>
      </c>
      <c r="K334" s="30"/>
      <c r="L334" s="42"/>
      <c r="M334" s="44" t="s">
        <v>428</v>
      </c>
      <c r="N334" s="45"/>
      <c r="O334" s="37"/>
    </row>
    <row r="335" spans="1:17" ht="15.75" customHeight="1">
      <c r="A335" s="27"/>
      <c r="B335" s="28"/>
      <c r="C335" s="29"/>
      <c r="D335" s="30"/>
      <c r="E335" s="31"/>
      <c r="F335" s="30"/>
      <c r="G335" s="40"/>
      <c r="H335" s="43"/>
      <c r="I335" s="31"/>
      <c r="J335" s="29"/>
      <c r="K335" s="30"/>
      <c r="L335" s="42"/>
      <c r="M335" s="44"/>
      <c r="N335" s="45"/>
      <c r="O335" s="37"/>
    </row>
    <row r="336" spans="1:17" ht="15.75" customHeight="1">
      <c r="A336" s="27"/>
      <c r="B336" s="28"/>
      <c r="C336" s="29"/>
      <c r="D336" s="30"/>
      <c r="E336" s="31"/>
      <c r="F336" s="30"/>
      <c r="G336" s="40"/>
      <c r="H336" s="43"/>
      <c r="I336" s="79" t="s">
        <v>34</v>
      </c>
      <c r="J336" s="29" t="s">
        <v>264</v>
      </c>
      <c r="K336" s="30"/>
      <c r="L336" s="42">
        <v>24000000</v>
      </c>
      <c r="M336" s="44" t="s">
        <v>427</v>
      </c>
      <c r="N336" s="45" t="s">
        <v>28</v>
      </c>
      <c r="O336" s="37" t="s">
        <v>378</v>
      </c>
    </row>
    <row r="337" spans="1:17" ht="15.75" customHeight="1">
      <c r="A337" s="27"/>
      <c r="B337" s="28"/>
      <c r="C337" s="29"/>
      <c r="D337" s="30"/>
      <c r="E337" s="31"/>
      <c r="F337" s="30"/>
      <c r="G337" s="40"/>
      <c r="H337" s="43"/>
      <c r="I337" s="31"/>
      <c r="J337" s="29"/>
      <c r="K337" s="30"/>
      <c r="L337" s="42"/>
      <c r="M337" s="44" t="s">
        <v>428</v>
      </c>
      <c r="N337" s="45"/>
      <c r="O337" s="37"/>
    </row>
    <row r="338" spans="1:17" ht="15.75" customHeight="1">
      <c r="A338" s="27"/>
      <c r="B338" s="28"/>
      <c r="C338" s="29"/>
      <c r="D338" s="30"/>
      <c r="E338" s="31"/>
      <c r="F338" s="30"/>
      <c r="G338" s="40"/>
      <c r="H338" s="43"/>
      <c r="I338" s="31"/>
      <c r="J338" s="29"/>
      <c r="K338" s="30"/>
      <c r="L338" s="42"/>
      <c r="M338" s="44"/>
      <c r="N338" s="45"/>
      <c r="O338" s="37"/>
    </row>
    <row r="339" spans="1:17" ht="15.75" customHeight="1">
      <c r="A339" s="27"/>
      <c r="B339" s="28"/>
      <c r="C339" s="29"/>
      <c r="D339" s="30"/>
      <c r="E339" s="31"/>
      <c r="F339" s="30"/>
      <c r="G339" s="40"/>
      <c r="H339" s="43"/>
      <c r="I339" s="79" t="s">
        <v>47</v>
      </c>
      <c r="J339" s="29" t="s">
        <v>86</v>
      </c>
      <c r="K339" s="30"/>
      <c r="L339" s="42">
        <v>52680000</v>
      </c>
      <c r="M339" s="44" t="s">
        <v>427</v>
      </c>
      <c r="N339" s="45" t="s">
        <v>28</v>
      </c>
      <c r="O339" s="37" t="s">
        <v>378</v>
      </c>
    </row>
    <row r="340" spans="1:17" ht="15.75" customHeight="1">
      <c r="A340" s="27"/>
      <c r="B340" s="28"/>
      <c r="C340" s="29"/>
      <c r="D340" s="30"/>
      <c r="E340" s="31"/>
      <c r="F340" s="30"/>
      <c r="G340" s="40"/>
      <c r="H340" s="43"/>
      <c r="I340" s="31"/>
      <c r="J340" s="29" t="s">
        <v>88</v>
      </c>
      <c r="K340" s="30"/>
      <c r="L340" s="42"/>
      <c r="M340" s="44" t="s">
        <v>428</v>
      </c>
      <c r="N340" s="45"/>
      <c r="O340" s="37"/>
    </row>
    <row r="341" spans="1:17" ht="15.75" customHeight="1">
      <c r="A341" s="27"/>
      <c r="B341" s="28"/>
      <c r="C341" s="29"/>
      <c r="D341" s="30"/>
      <c r="E341" s="31"/>
      <c r="F341" s="30"/>
      <c r="G341" s="40"/>
      <c r="H341" s="43"/>
      <c r="I341" s="31"/>
      <c r="J341" s="29"/>
      <c r="K341" s="30"/>
      <c r="L341" s="42"/>
      <c r="M341" s="44"/>
      <c r="N341" s="45"/>
      <c r="O341" s="37"/>
    </row>
    <row r="342" spans="1:17" ht="15.75" customHeight="1">
      <c r="A342" s="27"/>
      <c r="B342" s="28"/>
      <c r="C342" s="29"/>
      <c r="D342" s="30"/>
      <c r="E342" s="31"/>
      <c r="F342" s="30"/>
      <c r="G342" s="40"/>
      <c r="H342" s="43"/>
      <c r="I342" s="79" t="s">
        <v>48</v>
      </c>
      <c r="J342" s="29" t="s">
        <v>86</v>
      </c>
      <c r="K342" s="30"/>
      <c r="L342" s="42">
        <v>85150000</v>
      </c>
      <c r="M342" s="44" t="s">
        <v>427</v>
      </c>
      <c r="N342" s="45" t="s">
        <v>28</v>
      </c>
      <c r="O342" s="37" t="s">
        <v>378</v>
      </c>
    </row>
    <row r="343" spans="1:17" ht="15.75" customHeight="1">
      <c r="A343" s="27"/>
      <c r="B343" s="28"/>
      <c r="C343" s="29"/>
      <c r="D343" s="30"/>
      <c r="E343" s="31"/>
      <c r="F343" s="30"/>
      <c r="G343" s="40"/>
      <c r="H343" s="43"/>
      <c r="I343" s="31"/>
      <c r="J343" s="29" t="s">
        <v>89</v>
      </c>
      <c r="K343" s="30"/>
      <c r="L343" s="42"/>
      <c r="M343" s="44" t="s">
        <v>428</v>
      </c>
      <c r="N343" s="45"/>
      <c r="O343" s="37"/>
    </row>
    <row r="344" spans="1:17" ht="15.75" customHeight="1">
      <c r="A344" s="27"/>
      <c r="B344" s="28"/>
      <c r="C344" s="29"/>
      <c r="D344" s="30"/>
      <c r="E344" s="31"/>
      <c r="F344" s="30"/>
      <c r="G344" s="40"/>
      <c r="H344" s="43"/>
      <c r="I344" s="31"/>
      <c r="J344" s="29"/>
      <c r="K344" s="30"/>
      <c r="L344" s="42"/>
      <c r="M344" s="44"/>
      <c r="N344" s="45"/>
      <c r="O344" s="37"/>
    </row>
    <row r="345" spans="1:17" ht="15.75" customHeight="1">
      <c r="A345" s="27"/>
      <c r="B345" s="28"/>
      <c r="C345" s="29"/>
      <c r="D345" s="30"/>
      <c r="E345" s="31"/>
      <c r="F345" s="30"/>
      <c r="G345" s="40"/>
      <c r="H345" s="43"/>
      <c r="I345" s="33">
        <v>3</v>
      </c>
      <c r="J345" s="34" t="s">
        <v>90</v>
      </c>
      <c r="K345" s="35"/>
      <c r="L345" s="93">
        <f>L348</f>
        <v>467785000</v>
      </c>
      <c r="M345" s="44"/>
      <c r="N345" s="45"/>
      <c r="O345" s="37"/>
      <c r="Q345" s="46">
        <f>SUM(L348:L349)</f>
        <v>467785000</v>
      </c>
    </row>
    <row r="346" spans="1:17" ht="15.75" customHeight="1">
      <c r="A346" s="27"/>
      <c r="B346" s="28"/>
      <c r="C346" s="29"/>
      <c r="D346" s="30"/>
      <c r="E346" s="31"/>
      <c r="F346" s="30"/>
      <c r="G346" s="40"/>
      <c r="H346" s="43"/>
      <c r="I346" s="33"/>
      <c r="J346" s="34" t="s">
        <v>91</v>
      </c>
      <c r="K346" s="35"/>
      <c r="L346" s="42"/>
      <c r="M346" s="44"/>
      <c r="N346" s="45"/>
      <c r="O346" s="37"/>
    </row>
    <row r="347" spans="1:17" ht="15.75" customHeight="1">
      <c r="A347" s="27"/>
      <c r="B347" s="28"/>
      <c r="C347" s="29"/>
      <c r="D347" s="30"/>
      <c r="E347" s="31"/>
      <c r="F347" s="30"/>
      <c r="G347" s="40"/>
      <c r="H347" s="43"/>
      <c r="I347" s="33"/>
      <c r="J347" s="34"/>
      <c r="K347" s="35"/>
      <c r="L347" s="42"/>
      <c r="M347" s="44"/>
      <c r="N347" s="45"/>
      <c r="O347" s="37"/>
    </row>
    <row r="348" spans="1:17" ht="15.75" customHeight="1">
      <c r="A348" s="129"/>
      <c r="B348" s="130"/>
      <c r="C348" s="120"/>
      <c r="D348" s="121"/>
      <c r="E348" s="122"/>
      <c r="F348" s="121"/>
      <c r="G348" s="134"/>
      <c r="H348" s="135"/>
      <c r="I348" s="131" t="s">
        <v>23</v>
      </c>
      <c r="J348" s="120" t="s">
        <v>265</v>
      </c>
      <c r="K348" s="121"/>
      <c r="L348" s="136">
        <v>467785000</v>
      </c>
      <c r="M348" s="44" t="s">
        <v>427</v>
      </c>
      <c r="N348" s="138" t="s">
        <v>28</v>
      </c>
      <c r="O348" s="118" t="s">
        <v>378</v>
      </c>
    </row>
    <row r="349" spans="1:17" ht="15.75" customHeight="1">
      <c r="A349" s="27"/>
      <c r="B349" s="28"/>
      <c r="C349" s="29"/>
      <c r="D349" s="30"/>
      <c r="E349" s="31"/>
      <c r="F349" s="30"/>
      <c r="G349" s="40"/>
      <c r="H349" s="43"/>
      <c r="I349" s="31"/>
      <c r="J349" s="29" t="s">
        <v>266</v>
      </c>
      <c r="K349" s="30"/>
      <c r="L349" s="42"/>
      <c r="M349" s="44" t="s">
        <v>428</v>
      </c>
      <c r="N349" s="45"/>
      <c r="O349" s="37"/>
    </row>
    <row r="350" spans="1:17" ht="15.75" customHeight="1">
      <c r="A350" s="27"/>
      <c r="B350" s="28"/>
      <c r="C350" s="29"/>
      <c r="D350" s="30"/>
      <c r="E350" s="31"/>
      <c r="F350" s="30"/>
      <c r="G350" s="40"/>
      <c r="H350" s="43"/>
      <c r="I350" s="31"/>
      <c r="J350" s="29"/>
      <c r="K350" s="30"/>
      <c r="L350" s="42"/>
      <c r="M350" s="44"/>
      <c r="N350" s="45"/>
      <c r="O350" s="37"/>
    </row>
    <row r="351" spans="1:17" ht="15.75" customHeight="1">
      <c r="A351" s="27"/>
      <c r="B351" s="28"/>
      <c r="C351" s="29"/>
      <c r="D351" s="30"/>
      <c r="E351" s="79"/>
      <c r="F351" s="30"/>
      <c r="G351" s="40"/>
      <c r="H351" s="43"/>
      <c r="I351" s="33">
        <v>4</v>
      </c>
      <c r="J351" s="34" t="s">
        <v>92</v>
      </c>
      <c r="K351" s="35"/>
      <c r="L351" s="93">
        <f>SUM(L354:L357)</f>
        <v>307500000</v>
      </c>
      <c r="M351" s="44"/>
      <c r="N351" s="45"/>
      <c r="O351" s="37"/>
      <c r="Q351" s="46">
        <f>SUM(L353:L358)</f>
        <v>307500000</v>
      </c>
    </row>
    <row r="352" spans="1:17" ht="15.75" customHeight="1">
      <c r="A352" s="27"/>
      <c r="B352" s="28"/>
      <c r="C352" s="29"/>
      <c r="D352" s="30"/>
      <c r="E352" s="31"/>
      <c r="F352" s="30"/>
      <c r="G352" s="40"/>
      <c r="H352" s="43"/>
      <c r="I352" s="33"/>
      <c r="J352" s="34" t="s">
        <v>93</v>
      </c>
      <c r="K352" s="35"/>
      <c r="L352" s="42"/>
      <c r="M352" s="44"/>
      <c r="N352" s="45"/>
      <c r="O352" s="37"/>
    </row>
    <row r="353" spans="1:17" ht="15.75" customHeight="1">
      <c r="A353" s="27"/>
      <c r="B353" s="28"/>
      <c r="C353" s="29"/>
      <c r="D353" s="30"/>
      <c r="E353" s="31"/>
      <c r="F353" s="30"/>
      <c r="G353" s="40"/>
      <c r="H353" s="43"/>
      <c r="I353" s="31"/>
      <c r="J353" s="29"/>
      <c r="K353" s="30"/>
      <c r="L353" s="42"/>
      <c r="M353" s="44"/>
      <c r="N353" s="45"/>
      <c r="O353" s="37"/>
    </row>
    <row r="354" spans="1:17" ht="15.75" customHeight="1">
      <c r="A354" s="27"/>
      <c r="B354" s="28"/>
      <c r="C354" s="29"/>
      <c r="D354" s="30"/>
      <c r="E354" s="31"/>
      <c r="F354" s="30"/>
      <c r="G354" s="40"/>
      <c r="H354" s="43"/>
      <c r="I354" s="31" t="s">
        <v>23</v>
      </c>
      <c r="J354" s="29" t="s">
        <v>94</v>
      </c>
      <c r="K354" s="30"/>
      <c r="L354" s="42">
        <v>60000000</v>
      </c>
      <c r="M354" s="44" t="s">
        <v>427</v>
      </c>
      <c r="N354" s="45"/>
      <c r="O354" s="37" t="s">
        <v>378</v>
      </c>
    </row>
    <row r="355" spans="1:17" ht="15.75" customHeight="1">
      <c r="A355" s="27"/>
      <c r="B355" s="28"/>
      <c r="C355" s="29"/>
      <c r="D355" s="30"/>
      <c r="E355" s="31"/>
      <c r="F355" s="30"/>
      <c r="G355" s="40"/>
      <c r="H355" s="43"/>
      <c r="I355" s="31"/>
      <c r="J355" s="29" t="s">
        <v>81</v>
      </c>
      <c r="K355" s="30"/>
      <c r="L355" s="42"/>
      <c r="M355" s="44" t="s">
        <v>428</v>
      </c>
      <c r="N355" s="45"/>
      <c r="O355" s="37"/>
    </row>
    <row r="356" spans="1:17" ht="15.75" customHeight="1">
      <c r="A356" s="27"/>
      <c r="B356" s="28"/>
      <c r="C356" s="29"/>
      <c r="D356" s="30"/>
      <c r="E356" s="31"/>
      <c r="F356" s="30"/>
      <c r="G356" s="40"/>
      <c r="H356" s="43"/>
      <c r="I356" s="31"/>
      <c r="J356" s="29"/>
      <c r="K356" s="30"/>
      <c r="L356" s="42"/>
      <c r="M356" s="44"/>
      <c r="N356" s="45"/>
      <c r="O356" s="37"/>
    </row>
    <row r="357" spans="1:17" ht="15.75" customHeight="1">
      <c r="A357" s="27"/>
      <c r="B357" s="28"/>
      <c r="C357" s="29"/>
      <c r="D357" s="30"/>
      <c r="E357" s="31"/>
      <c r="F357" s="30"/>
      <c r="G357" s="40"/>
      <c r="H357" s="43"/>
      <c r="I357" s="31" t="s">
        <v>30</v>
      </c>
      <c r="J357" s="29" t="s">
        <v>145</v>
      </c>
      <c r="K357" s="30"/>
      <c r="L357" s="42">
        <v>247500000</v>
      </c>
      <c r="M357" s="44" t="s">
        <v>427</v>
      </c>
      <c r="N357" s="45" t="s">
        <v>28</v>
      </c>
      <c r="O357" s="37" t="s">
        <v>378</v>
      </c>
    </row>
    <row r="358" spans="1:17" ht="15.75" customHeight="1">
      <c r="A358" s="27"/>
      <c r="B358" s="28"/>
      <c r="C358" s="29"/>
      <c r="D358" s="30"/>
      <c r="E358" s="31"/>
      <c r="F358" s="30"/>
      <c r="G358" s="40"/>
      <c r="H358" s="43"/>
      <c r="I358" s="31"/>
      <c r="J358" s="29" t="s">
        <v>91</v>
      </c>
      <c r="K358" s="30"/>
      <c r="L358" s="42"/>
      <c r="M358" s="44" t="s">
        <v>428</v>
      </c>
      <c r="N358" s="45"/>
      <c r="O358" s="37"/>
    </row>
    <row r="359" spans="1:17" ht="15.75" customHeight="1">
      <c r="A359" s="27"/>
      <c r="B359" s="28"/>
      <c r="C359" s="29"/>
      <c r="D359" s="30"/>
      <c r="E359" s="31"/>
      <c r="F359" s="30"/>
      <c r="G359" s="40"/>
      <c r="H359" s="43"/>
      <c r="I359" s="31"/>
      <c r="J359" s="29"/>
      <c r="K359" s="30"/>
      <c r="L359" s="42"/>
      <c r="M359" s="44"/>
      <c r="N359" s="45"/>
      <c r="O359" s="37"/>
    </row>
    <row r="360" spans="1:17" ht="15.75" customHeight="1">
      <c r="A360" s="37"/>
      <c r="B360" s="32"/>
      <c r="C360" s="29"/>
      <c r="D360" s="30"/>
      <c r="E360" s="79"/>
      <c r="F360" s="30"/>
      <c r="G360" s="40"/>
      <c r="H360" s="43"/>
      <c r="I360" s="33">
        <v>5</v>
      </c>
      <c r="J360" s="34" t="s">
        <v>95</v>
      </c>
      <c r="K360" s="35"/>
      <c r="L360" s="93">
        <f>SUM(L364:L393)</f>
        <v>1084508000</v>
      </c>
      <c r="M360" s="44"/>
      <c r="N360" s="45"/>
      <c r="O360" s="37"/>
      <c r="Q360" s="46">
        <f>SUM(L364:L394)</f>
        <v>1084508000</v>
      </c>
    </row>
    <row r="361" spans="1:17" ht="15.75" customHeight="1">
      <c r="A361" s="37"/>
      <c r="B361" s="32"/>
      <c r="C361" s="29"/>
      <c r="D361" s="30"/>
      <c r="E361" s="31"/>
      <c r="F361" s="30"/>
      <c r="G361" s="40"/>
      <c r="H361" s="43"/>
      <c r="I361" s="33"/>
      <c r="J361" s="34" t="s">
        <v>129</v>
      </c>
      <c r="K361" s="35"/>
      <c r="L361" s="42"/>
      <c r="M361" s="44"/>
      <c r="N361" s="45"/>
      <c r="O361" s="37"/>
    </row>
    <row r="362" spans="1:17" ht="15.75" customHeight="1">
      <c r="A362" s="37"/>
      <c r="B362" s="32"/>
      <c r="C362" s="29"/>
      <c r="D362" s="30"/>
      <c r="E362" s="31"/>
      <c r="F362" s="30"/>
      <c r="G362" s="40"/>
      <c r="H362" s="43"/>
      <c r="I362" s="33"/>
      <c r="J362" s="34" t="s">
        <v>110</v>
      </c>
      <c r="K362" s="35"/>
      <c r="L362" s="42"/>
      <c r="M362" s="44"/>
      <c r="N362" s="45"/>
      <c r="O362" s="37"/>
    </row>
    <row r="363" spans="1:17" ht="15.75" customHeight="1">
      <c r="A363" s="37"/>
      <c r="B363" s="32"/>
      <c r="C363" s="29"/>
      <c r="D363" s="30"/>
      <c r="E363" s="31"/>
      <c r="F363" s="30"/>
      <c r="G363" s="40"/>
      <c r="H363" s="43"/>
      <c r="I363" s="33"/>
      <c r="J363" s="34"/>
      <c r="K363" s="35"/>
      <c r="L363" s="42"/>
      <c r="M363" s="44"/>
      <c r="N363" s="45"/>
      <c r="O363" s="37"/>
    </row>
    <row r="364" spans="1:17" ht="15.75" customHeight="1">
      <c r="A364" s="27"/>
      <c r="B364" s="28"/>
      <c r="C364" s="29"/>
      <c r="D364" s="30"/>
      <c r="E364" s="31"/>
      <c r="F364" s="30"/>
      <c r="G364" s="40"/>
      <c r="H364" s="43"/>
      <c r="I364" s="31" t="s">
        <v>23</v>
      </c>
      <c r="J364" s="29" t="s">
        <v>146</v>
      </c>
      <c r="K364" s="30"/>
      <c r="L364" s="42">
        <v>81617000</v>
      </c>
      <c r="M364" s="44" t="s">
        <v>429</v>
      </c>
      <c r="N364" s="45" t="s">
        <v>28</v>
      </c>
      <c r="O364" s="37" t="s">
        <v>378</v>
      </c>
    </row>
    <row r="365" spans="1:17" ht="15.75" customHeight="1">
      <c r="A365" s="27"/>
      <c r="B365" s="28"/>
      <c r="C365" s="29"/>
      <c r="D365" s="30"/>
      <c r="E365" s="31"/>
      <c r="F365" s="30"/>
      <c r="G365" s="40"/>
      <c r="H365" s="43"/>
      <c r="I365" s="31"/>
      <c r="J365" s="29" t="s">
        <v>147</v>
      </c>
      <c r="K365" s="30"/>
      <c r="L365" s="42"/>
      <c r="M365" s="44" t="s">
        <v>430</v>
      </c>
      <c r="N365" s="45"/>
      <c r="O365" s="37"/>
    </row>
    <row r="366" spans="1:17" ht="15.75" customHeight="1">
      <c r="A366" s="27"/>
      <c r="B366" s="28"/>
      <c r="C366" s="29"/>
      <c r="D366" s="30"/>
      <c r="E366" s="31"/>
      <c r="F366" s="30"/>
      <c r="G366" s="40"/>
      <c r="H366" s="43"/>
      <c r="I366" s="31"/>
      <c r="J366" s="29"/>
      <c r="K366" s="30"/>
      <c r="L366" s="42"/>
      <c r="M366" s="44" t="s">
        <v>431</v>
      </c>
      <c r="N366" s="45"/>
      <c r="O366" s="37"/>
    </row>
    <row r="367" spans="1:17" ht="15.75" customHeight="1">
      <c r="A367" s="132"/>
      <c r="B367" s="133"/>
      <c r="C367" s="49"/>
      <c r="D367" s="50"/>
      <c r="E367" s="51"/>
      <c r="F367" s="50"/>
      <c r="G367" s="52"/>
      <c r="H367" s="139"/>
      <c r="I367" s="51"/>
      <c r="J367" s="49"/>
      <c r="K367" s="50"/>
      <c r="L367" s="140"/>
      <c r="M367" s="141"/>
      <c r="N367" s="142"/>
      <c r="O367" s="47"/>
    </row>
    <row r="368" spans="1:17" ht="15.75" customHeight="1">
      <c r="A368" s="129"/>
      <c r="B368" s="130"/>
      <c r="C368" s="120"/>
      <c r="D368" s="121"/>
      <c r="E368" s="122"/>
      <c r="F368" s="121"/>
      <c r="G368" s="134"/>
      <c r="H368" s="135"/>
      <c r="I368" s="122" t="s">
        <v>30</v>
      </c>
      <c r="J368" s="120" t="s">
        <v>97</v>
      </c>
      <c r="K368" s="121"/>
      <c r="L368" s="136">
        <v>84374000</v>
      </c>
      <c r="M368" s="137" t="s">
        <v>429</v>
      </c>
      <c r="N368" s="138" t="s">
        <v>28</v>
      </c>
      <c r="O368" s="118" t="s">
        <v>378</v>
      </c>
    </row>
    <row r="369" spans="1:15" ht="15.75" customHeight="1">
      <c r="A369" s="27"/>
      <c r="B369" s="28"/>
      <c r="C369" s="29"/>
      <c r="D369" s="30"/>
      <c r="E369" s="31"/>
      <c r="F369" s="30"/>
      <c r="G369" s="40"/>
      <c r="H369" s="43"/>
      <c r="I369" s="31"/>
      <c r="J369" s="29" t="s">
        <v>98</v>
      </c>
      <c r="K369" s="30"/>
      <c r="L369" s="42"/>
      <c r="M369" s="44" t="s">
        <v>432</v>
      </c>
      <c r="N369" s="45"/>
      <c r="O369" s="37"/>
    </row>
    <row r="370" spans="1:15" ht="15.75" customHeight="1">
      <c r="A370" s="27"/>
      <c r="B370" s="28"/>
      <c r="C370" s="29"/>
      <c r="D370" s="30"/>
      <c r="E370" s="31"/>
      <c r="F370" s="30"/>
      <c r="G370" s="40"/>
      <c r="H370" s="43"/>
      <c r="I370" s="31"/>
      <c r="J370" s="29"/>
      <c r="K370" s="30"/>
      <c r="L370" s="42"/>
      <c r="M370" s="44"/>
      <c r="N370" s="45"/>
      <c r="O370" s="37"/>
    </row>
    <row r="371" spans="1:15" ht="15.75" customHeight="1">
      <c r="A371" s="27"/>
      <c r="B371" s="28"/>
      <c r="C371" s="29"/>
      <c r="D371" s="30"/>
      <c r="E371" s="31"/>
      <c r="F371" s="30"/>
      <c r="G371" s="40"/>
      <c r="H371" s="43"/>
      <c r="I371" s="31" t="s">
        <v>32</v>
      </c>
      <c r="J371" s="29" t="s">
        <v>97</v>
      </c>
      <c r="K371" s="30"/>
      <c r="L371" s="42">
        <v>80000000</v>
      </c>
      <c r="M371" s="44" t="s">
        <v>429</v>
      </c>
      <c r="N371" s="45" t="s">
        <v>28</v>
      </c>
      <c r="O371" s="37" t="s">
        <v>378</v>
      </c>
    </row>
    <row r="372" spans="1:15" ht="15.75" customHeight="1">
      <c r="A372" s="27"/>
      <c r="B372" s="28"/>
      <c r="C372" s="29"/>
      <c r="D372" s="30"/>
      <c r="E372" s="31"/>
      <c r="F372" s="30"/>
      <c r="G372" s="40"/>
      <c r="H372" s="43"/>
      <c r="I372" s="31"/>
      <c r="J372" s="29" t="s">
        <v>99</v>
      </c>
      <c r="K372" s="30"/>
      <c r="L372" s="42"/>
      <c r="M372" s="44" t="s">
        <v>432</v>
      </c>
      <c r="N372" s="45"/>
      <c r="O372" s="37"/>
    </row>
    <row r="373" spans="1:15" ht="15.75" customHeight="1">
      <c r="A373" s="27"/>
      <c r="B373" s="28"/>
      <c r="C373" s="29"/>
      <c r="D373" s="30"/>
      <c r="E373" s="31"/>
      <c r="F373" s="30"/>
      <c r="G373" s="40"/>
      <c r="H373" s="43"/>
      <c r="I373" s="31"/>
      <c r="J373" s="29"/>
      <c r="K373" s="30"/>
      <c r="L373" s="42"/>
      <c r="M373" s="44"/>
      <c r="N373" s="45"/>
      <c r="O373" s="37"/>
    </row>
    <row r="374" spans="1:15" ht="15.75" customHeight="1">
      <c r="A374" s="27"/>
      <c r="B374" s="28"/>
      <c r="C374" s="29"/>
      <c r="D374" s="30"/>
      <c r="E374" s="31"/>
      <c r="F374" s="30"/>
      <c r="G374" s="40"/>
      <c r="H374" s="43"/>
      <c r="I374" s="31" t="s">
        <v>33</v>
      </c>
      <c r="J374" s="29" t="s">
        <v>148</v>
      </c>
      <c r="K374" s="30"/>
      <c r="L374" s="42">
        <v>192313000</v>
      </c>
      <c r="M374" s="44" t="s">
        <v>429</v>
      </c>
      <c r="N374" s="45" t="s">
        <v>28</v>
      </c>
      <c r="O374" s="37" t="s">
        <v>378</v>
      </c>
    </row>
    <row r="375" spans="1:15" ht="15.75" customHeight="1">
      <c r="A375" s="27"/>
      <c r="B375" s="28"/>
      <c r="C375" s="29"/>
      <c r="D375" s="30"/>
      <c r="E375" s="31"/>
      <c r="F375" s="30"/>
      <c r="G375" s="40"/>
      <c r="H375" s="43"/>
      <c r="I375" s="31"/>
      <c r="J375" s="29"/>
      <c r="K375" s="30"/>
      <c r="L375" s="42"/>
      <c r="M375" s="44" t="s">
        <v>430</v>
      </c>
      <c r="N375" s="45"/>
      <c r="O375" s="37"/>
    </row>
    <row r="376" spans="1:15" ht="15.75" customHeight="1">
      <c r="A376" s="27"/>
      <c r="B376" s="28"/>
      <c r="C376" s="29"/>
      <c r="D376" s="30"/>
      <c r="E376" s="31"/>
      <c r="F376" s="30"/>
      <c r="G376" s="40"/>
      <c r="H376" s="43"/>
      <c r="I376" s="31"/>
      <c r="J376" s="29"/>
      <c r="K376" s="30"/>
      <c r="L376" s="42"/>
      <c r="M376" s="44" t="s">
        <v>431</v>
      </c>
      <c r="N376" s="45"/>
      <c r="O376" s="37"/>
    </row>
    <row r="377" spans="1:15" ht="15.75" customHeight="1">
      <c r="A377" s="27"/>
      <c r="B377" s="28"/>
      <c r="C377" s="29"/>
      <c r="D377" s="30"/>
      <c r="E377" s="31"/>
      <c r="F377" s="30"/>
      <c r="G377" s="40"/>
      <c r="H377" s="43"/>
      <c r="I377" s="31"/>
      <c r="J377" s="29"/>
      <c r="K377" s="30"/>
      <c r="L377" s="42"/>
      <c r="M377" s="44"/>
      <c r="N377" s="45"/>
      <c r="O377" s="37"/>
    </row>
    <row r="378" spans="1:15" ht="15.75" customHeight="1">
      <c r="A378" s="27"/>
      <c r="B378" s="28"/>
      <c r="C378" s="29"/>
      <c r="D378" s="30"/>
      <c r="E378" s="31"/>
      <c r="F378" s="30"/>
      <c r="G378" s="40"/>
      <c r="H378" s="43"/>
      <c r="I378" s="31" t="s">
        <v>34</v>
      </c>
      <c r="J378" s="29" t="s">
        <v>100</v>
      </c>
      <c r="K378" s="30"/>
      <c r="L378" s="42">
        <v>278405000</v>
      </c>
      <c r="M378" s="44" t="s">
        <v>429</v>
      </c>
      <c r="N378" s="45" t="s">
        <v>28</v>
      </c>
      <c r="O378" s="37" t="s">
        <v>378</v>
      </c>
    </row>
    <row r="379" spans="1:15" ht="15.75" customHeight="1">
      <c r="A379" s="27"/>
      <c r="B379" s="28"/>
      <c r="C379" s="29"/>
      <c r="D379" s="30"/>
      <c r="E379" s="31"/>
      <c r="F379" s="30"/>
      <c r="G379" s="40"/>
      <c r="H379" s="43"/>
      <c r="I379" s="31"/>
      <c r="J379" s="29"/>
      <c r="K379" s="30"/>
      <c r="L379" s="42"/>
      <c r="M379" s="44" t="s">
        <v>432</v>
      </c>
      <c r="N379" s="45"/>
      <c r="O379" s="37"/>
    </row>
    <row r="380" spans="1:15" ht="15.75" customHeight="1">
      <c r="A380" s="27"/>
      <c r="B380" s="28"/>
      <c r="C380" s="29"/>
      <c r="D380" s="30"/>
      <c r="E380" s="31"/>
      <c r="F380" s="30"/>
      <c r="G380" s="40"/>
      <c r="H380" s="43"/>
      <c r="I380" s="31"/>
      <c r="J380" s="29"/>
      <c r="K380" s="30"/>
      <c r="L380" s="42"/>
      <c r="M380" s="44"/>
      <c r="N380" s="45"/>
      <c r="O380" s="37"/>
    </row>
    <row r="381" spans="1:15" ht="15.75" customHeight="1">
      <c r="A381" s="27"/>
      <c r="B381" s="28"/>
      <c r="C381" s="29"/>
      <c r="D381" s="30"/>
      <c r="E381" s="31"/>
      <c r="F381" s="30"/>
      <c r="G381" s="40"/>
      <c r="H381" s="43"/>
      <c r="I381" s="31" t="s">
        <v>47</v>
      </c>
      <c r="J381" s="29" t="s">
        <v>101</v>
      </c>
      <c r="K381" s="30"/>
      <c r="L381" s="42">
        <v>110123000</v>
      </c>
      <c r="M381" s="44" t="s">
        <v>429</v>
      </c>
      <c r="N381" s="45" t="s">
        <v>28</v>
      </c>
      <c r="O381" s="37" t="s">
        <v>378</v>
      </c>
    </row>
    <row r="382" spans="1:15" ht="15.75" customHeight="1">
      <c r="A382" s="27"/>
      <c r="B382" s="28"/>
      <c r="C382" s="29"/>
      <c r="D382" s="30"/>
      <c r="E382" s="31"/>
      <c r="F382" s="30"/>
      <c r="G382" s="40"/>
      <c r="H382" s="43"/>
      <c r="I382" s="31"/>
      <c r="J382" s="29"/>
      <c r="K382" s="30"/>
      <c r="L382" s="42"/>
      <c r="M382" s="44" t="s">
        <v>430</v>
      </c>
      <c r="N382" s="45"/>
      <c r="O382" s="37"/>
    </row>
    <row r="383" spans="1:15" ht="15.75" customHeight="1">
      <c r="A383" s="27"/>
      <c r="B383" s="28"/>
      <c r="C383" s="29"/>
      <c r="D383" s="30"/>
      <c r="E383" s="31"/>
      <c r="F383" s="30"/>
      <c r="G383" s="40"/>
      <c r="H383" s="43"/>
      <c r="I383" s="31"/>
      <c r="J383" s="29"/>
      <c r="K383" s="30"/>
      <c r="L383" s="42"/>
      <c r="M383" s="44" t="s">
        <v>431</v>
      </c>
      <c r="N383" s="45"/>
      <c r="O383" s="37"/>
    </row>
    <row r="384" spans="1:15" ht="15.75" customHeight="1">
      <c r="A384" s="27"/>
      <c r="B384" s="28"/>
      <c r="C384" s="29"/>
      <c r="D384" s="30"/>
      <c r="E384" s="31"/>
      <c r="F384" s="30"/>
      <c r="G384" s="40"/>
      <c r="H384" s="43"/>
      <c r="I384" s="31"/>
      <c r="J384" s="29"/>
      <c r="K384" s="30"/>
      <c r="L384" s="42"/>
      <c r="M384" s="44"/>
      <c r="N384" s="45"/>
      <c r="O384" s="37"/>
    </row>
    <row r="385" spans="1:17" ht="15.75" customHeight="1">
      <c r="A385" s="27"/>
      <c r="B385" s="28"/>
      <c r="C385" s="29"/>
      <c r="D385" s="30"/>
      <c r="E385" s="31"/>
      <c r="F385" s="30"/>
      <c r="G385" s="40"/>
      <c r="H385" s="43"/>
      <c r="I385" s="79" t="s">
        <v>48</v>
      </c>
      <c r="J385" s="29" t="s">
        <v>130</v>
      </c>
      <c r="K385" s="30"/>
      <c r="L385" s="42">
        <v>25000000</v>
      </c>
      <c r="M385" s="44" t="s">
        <v>429</v>
      </c>
      <c r="N385" s="45" t="s">
        <v>28</v>
      </c>
      <c r="O385" s="37" t="s">
        <v>378</v>
      </c>
    </row>
    <row r="386" spans="1:17" ht="15.75" customHeight="1">
      <c r="A386" s="27"/>
      <c r="B386" s="28"/>
      <c r="C386" s="29"/>
      <c r="D386" s="30"/>
      <c r="E386" s="31"/>
      <c r="F386" s="30"/>
      <c r="G386" s="40"/>
      <c r="H386" s="43"/>
      <c r="I386" s="31"/>
      <c r="J386" s="29"/>
      <c r="K386" s="30"/>
      <c r="L386" s="42"/>
      <c r="M386" s="44" t="s">
        <v>430</v>
      </c>
      <c r="N386" s="45"/>
      <c r="O386" s="37"/>
    </row>
    <row r="387" spans="1:17" ht="15.75" customHeight="1">
      <c r="A387" s="27"/>
      <c r="B387" s="28"/>
      <c r="C387" s="29"/>
      <c r="D387" s="30"/>
      <c r="E387" s="31"/>
      <c r="F387" s="30"/>
      <c r="G387" s="40"/>
      <c r="H387" s="43"/>
      <c r="I387" s="31"/>
      <c r="J387" s="29"/>
      <c r="K387" s="30"/>
      <c r="L387" s="42"/>
      <c r="M387" s="44" t="s">
        <v>431</v>
      </c>
      <c r="N387" s="45"/>
      <c r="O387" s="37"/>
    </row>
    <row r="388" spans="1:17" ht="15.75" customHeight="1">
      <c r="A388" s="27"/>
      <c r="B388" s="28"/>
      <c r="C388" s="29"/>
      <c r="D388" s="30"/>
      <c r="E388" s="31"/>
      <c r="F388" s="30"/>
      <c r="G388" s="40"/>
      <c r="H388" s="43"/>
      <c r="I388" s="31"/>
      <c r="J388" s="29"/>
      <c r="K388" s="30"/>
      <c r="L388" s="42"/>
      <c r="M388" s="44"/>
      <c r="N388" s="45"/>
      <c r="O388" s="37"/>
    </row>
    <row r="389" spans="1:17" ht="15.75" customHeight="1">
      <c r="A389" s="27"/>
      <c r="B389" s="28"/>
      <c r="C389" s="29"/>
      <c r="D389" s="30"/>
      <c r="E389" s="31"/>
      <c r="F389" s="30"/>
      <c r="G389" s="40"/>
      <c r="H389" s="43"/>
      <c r="I389" s="79" t="s">
        <v>49</v>
      </c>
      <c r="J389" s="29" t="s">
        <v>149</v>
      </c>
      <c r="K389" s="30"/>
      <c r="L389" s="42">
        <v>202676000</v>
      </c>
      <c r="M389" s="44" t="s">
        <v>429</v>
      </c>
      <c r="N389" s="45" t="s">
        <v>28</v>
      </c>
      <c r="O389" s="37" t="s">
        <v>378</v>
      </c>
    </row>
    <row r="390" spans="1:17" ht="15.75" customHeight="1">
      <c r="A390" s="27"/>
      <c r="B390" s="28"/>
      <c r="C390" s="29"/>
      <c r="D390" s="30"/>
      <c r="E390" s="31"/>
      <c r="F390" s="30"/>
      <c r="G390" s="40"/>
      <c r="H390" s="43"/>
      <c r="I390" s="31"/>
      <c r="J390" s="29" t="s">
        <v>84</v>
      </c>
      <c r="K390" s="30"/>
      <c r="L390" s="42"/>
      <c r="M390" s="44" t="s">
        <v>430</v>
      </c>
      <c r="N390" s="45"/>
      <c r="O390" s="37"/>
    </row>
    <row r="391" spans="1:17" ht="15.75" customHeight="1">
      <c r="A391" s="27"/>
      <c r="B391" s="28"/>
      <c r="C391" s="29"/>
      <c r="D391" s="30"/>
      <c r="E391" s="31"/>
      <c r="F391" s="30"/>
      <c r="G391" s="40"/>
      <c r="H391" s="43"/>
      <c r="I391" s="31"/>
      <c r="J391" s="29"/>
      <c r="K391" s="30"/>
      <c r="L391" s="42"/>
      <c r="M391" s="44" t="s">
        <v>431</v>
      </c>
      <c r="N391" s="45"/>
      <c r="O391" s="37"/>
    </row>
    <row r="392" spans="1:17" ht="15.75" customHeight="1">
      <c r="A392" s="27"/>
      <c r="B392" s="28"/>
      <c r="C392" s="29"/>
      <c r="D392" s="30"/>
      <c r="E392" s="31"/>
      <c r="F392" s="30"/>
      <c r="G392" s="40"/>
      <c r="H392" s="43"/>
      <c r="I392" s="31"/>
      <c r="J392" s="29"/>
      <c r="K392" s="30"/>
      <c r="L392" s="42"/>
      <c r="M392" s="44"/>
      <c r="N392" s="45"/>
      <c r="O392" s="37"/>
    </row>
    <row r="393" spans="1:17" ht="15.75" customHeight="1">
      <c r="A393" s="27"/>
      <c r="B393" s="28"/>
      <c r="C393" s="29"/>
      <c r="D393" s="30"/>
      <c r="E393" s="31"/>
      <c r="F393" s="30"/>
      <c r="G393" s="40"/>
      <c r="H393" s="43"/>
      <c r="I393" s="79" t="s">
        <v>50</v>
      </c>
      <c r="J393" s="29" t="s">
        <v>102</v>
      </c>
      <c r="K393" s="30"/>
      <c r="L393" s="42">
        <v>30000000</v>
      </c>
      <c r="M393" s="44" t="s">
        <v>429</v>
      </c>
      <c r="N393" s="45" t="s">
        <v>28</v>
      </c>
      <c r="O393" s="37" t="s">
        <v>378</v>
      </c>
    </row>
    <row r="394" spans="1:17" ht="15.75" customHeight="1">
      <c r="A394" s="27"/>
      <c r="B394" s="28"/>
      <c r="C394" s="29"/>
      <c r="D394" s="30"/>
      <c r="E394" s="31"/>
      <c r="F394" s="30"/>
      <c r="G394" s="40"/>
      <c r="H394" s="43"/>
      <c r="I394" s="31"/>
      <c r="J394" s="29"/>
      <c r="K394" s="30"/>
      <c r="L394" s="42"/>
      <c r="M394" s="44" t="s">
        <v>430</v>
      </c>
      <c r="N394" s="45"/>
      <c r="O394" s="37"/>
    </row>
    <row r="395" spans="1:17" ht="15.75" customHeight="1">
      <c r="A395" s="47"/>
      <c r="B395" s="48"/>
      <c r="C395" s="49"/>
      <c r="D395" s="50"/>
      <c r="E395" s="51"/>
      <c r="F395" s="50"/>
      <c r="G395" s="52"/>
      <c r="H395" s="50"/>
      <c r="I395" s="51"/>
      <c r="J395" s="49"/>
      <c r="K395" s="50"/>
      <c r="L395" s="53"/>
      <c r="M395" s="141" t="s">
        <v>431</v>
      </c>
      <c r="N395" s="47"/>
      <c r="O395" s="47"/>
    </row>
    <row r="396" spans="1:17">
      <c r="L396" s="38"/>
      <c r="Q396" s="38">
        <f>Q44+Q78+Q88+Q163+Q191+Q204+Q219+Q233+Q249+Q267+Q322+Q345+Q351+Q360</f>
        <v>39907426000</v>
      </c>
    </row>
    <row r="397" spans="1:17">
      <c r="A397" s="110"/>
      <c r="N397" s="110"/>
      <c r="O397" s="110"/>
      <c r="Q397" s="38"/>
    </row>
    <row r="398" spans="1:17">
      <c r="A398" s="110"/>
      <c r="N398" s="110"/>
      <c r="O398" s="110"/>
      <c r="Q398" s="38"/>
    </row>
    <row r="399" spans="1:17">
      <c r="A399" s="110"/>
      <c r="N399" s="110"/>
      <c r="O399" s="110"/>
      <c r="Q399" s="38"/>
    </row>
    <row r="400" spans="1:17">
      <c r="A400" s="110"/>
      <c r="N400" s="110"/>
      <c r="O400" s="110"/>
      <c r="Q400" s="38"/>
    </row>
    <row r="401" spans="1:17">
      <c r="A401" s="110"/>
      <c r="N401" s="110"/>
      <c r="O401" s="110"/>
      <c r="Q401" s="38"/>
    </row>
    <row r="402" spans="1:17">
      <c r="A402" s="110"/>
      <c r="N402" s="110"/>
      <c r="O402" s="110"/>
      <c r="Q402" s="38"/>
    </row>
    <row r="403" spans="1:17">
      <c r="A403" s="110"/>
      <c r="N403" s="110"/>
      <c r="O403" s="110"/>
      <c r="Q403" s="38"/>
    </row>
    <row r="404" spans="1:17">
      <c r="A404" s="110"/>
      <c r="N404" s="110"/>
      <c r="O404" s="110"/>
      <c r="Q404" s="38"/>
    </row>
    <row r="405" spans="1:17">
      <c r="A405" s="110"/>
      <c r="N405" s="110"/>
      <c r="O405" s="110"/>
      <c r="Q405" s="38"/>
    </row>
    <row r="406" spans="1:17">
      <c r="A406" s="110"/>
      <c r="N406" s="110"/>
      <c r="O406" s="110"/>
      <c r="Q406" s="38"/>
    </row>
    <row r="407" spans="1:17">
      <c r="A407" s="110"/>
      <c r="N407" s="110"/>
      <c r="O407" s="110"/>
      <c r="Q407" s="38"/>
    </row>
    <row r="408" spans="1:17">
      <c r="A408" s="110"/>
      <c r="N408" s="110"/>
      <c r="O408" s="110"/>
      <c r="Q408" s="38"/>
    </row>
    <row r="409" spans="1:17">
      <c r="A409" s="57" t="s">
        <v>103</v>
      </c>
      <c r="B409" s="58"/>
      <c r="C409" s="58" t="s">
        <v>3</v>
      </c>
      <c r="D409" s="155">
        <f>SUM(K412:K425)</f>
        <v>39907426000</v>
      </c>
      <c r="E409" s="155"/>
      <c r="F409" s="59"/>
      <c r="G409" s="59"/>
      <c r="H409" s="156"/>
      <c r="I409" s="157"/>
      <c r="J409" s="59"/>
      <c r="K409" s="60"/>
      <c r="L409" s="105"/>
      <c r="M409" s="105"/>
      <c r="N409" s="62"/>
      <c r="O409" s="63"/>
    </row>
    <row r="410" spans="1:17">
      <c r="A410" s="57" t="s">
        <v>104</v>
      </c>
      <c r="B410" s="58"/>
      <c r="C410" s="58" t="s">
        <v>3</v>
      </c>
      <c r="D410" s="64">
        <v>14</v>
      </c>
      <c r="E410" s="64"/>
      <c r="F410" s="59"/>
      <c r="G410" s="59"/>
      <c r="H410" s="59"/>
      <c r="I410" s="65"/>
      <c r="J410" s="59"/>
      <c r="K410" s="59"/>
      <c r="L410" s="106"/>
      <c r="M410" s="106"/>
      <c r="N410" s="67"/>
      <c r="O410" s="63"/>
    </row>
    <row r="411" spans="1:17">
      <c r="A411" s="57"/>
      <c r="B411" s="58"/>
      <c r="C411" s="58"/>
      <c r="D411" s="64"/>
      <c r="E411" s="64"/>
      <c r="F411" s="59"/>
      <c r="G411" s="59"/>
      <c r="H411" s="59"/>
      <c r="I411" s="65"/>
      <c r="J411" s="59"/>
      <c r="K411" s="59"/>
      <c r="L411" s="106"/>
      <c r="M411" s="106"/>
      <c r="N411" s="67"/>
      <c r="O411" s="63"/>
    </row>
    <row r="412" spans="1:17">
      <c r="A412" s="68">
        <v>1</v>
      </c>
      <c r="B412" s="58" t="s">
        <v>105</v>
      </c>
      <c r="C412" s="58"/>
      <c r="D412" s="69"/>
      <c r="E412" s="64"/>
      <c r="F412" s="59"/>
      <c r="G412" s="59"/>
      <c r="H412" s="59"/>
      <c r="I412" s="58" t="s">
        <v>106</v>
      </c>
      <c r="J412" s="59"/>
      <c r="K412" s="70">
        <f>Q267</f>
        <v>4808665000</v>
      </c>
      <c r="L412" s="106"/>
      <c r="M412" s="106"/>
      <c r="N412" s="67"/>
      <c r="O412" s="63"/>
      <c r="Q412" s="46">
        <f>SUM(K412:K425)</f>
        <v>39907426000</v>
      </c>
    </row>
    <row r="413" spans="1:17">
      <c r="A413" s="68">
        <v>2</v>
      </c>
      <c r="B413" s="58" t="s">
        <v>107</v>
      </c>
      <c r="C413" s="58"/>
      <c r="D413" s="69"/>
      <c r="E413" s="64"/>
      <c r="F413" s="59"/>
      <c r="G413" s="59"/>
      <c r="H413" s="59"/>
      <c r="I413" s="58" t="s">
        <v>106</v>
      </c>
      <c r="J413" s="59"/>
      <c r="K413" s="70">
        <f>Q322</f>
        <v>1446810000</v>
      </c>
      <c r="L413" s="106"/>
      <c r="M413" s="106"/>
      <c r="N413" s="67"/>
      <c r="O413" s="63"/>
    </row>
    <row r="414" spans="1:17">
      <c r="A414" s="68">
        <v>3</v>
      </c>
      <c r="B414" s="58" t="s">
        <v>108</v>
      </c>
      <c r="C414" s="58"/>
      <c r="D414" s="69"/>
      <c r="E414" s="64"/>
      <c r="F414" s="59"/>
      <c r="G414" s="59"/>
      <c r="H414" s="59"/>
      <c r="I414" s="58" t="s">
        <v>106</v>
      </c>
      <c r="J414" s="59"/>
      <c r="K414" s="70">
        <f>Q345</f>
        <v>467785000</v>
      </c>
      <c r="L414" s="106"/>
      <c r="M414" s="106"/>
      <c r="N414" s="67"/>
      <c r="O414" s="63"/>
    </row>
    <row r="415" spans="1:17">
      <c r="A415" s="68">
        <v>4</v>
      </c>
      <c r="B415" s="58" t="s">
        <v>109</v>
      </c>
      <c r="C415" s="58"/>
      <c r="D415" s="69"/>
      <c r="E415" s="64"/>
      <c r="F415" s="59"/>
      <c r="G415" s="59"/>
      <c r="H415" s="59"/>
      <c r="I415" s="58" t="s">
        <v>106</v>
      </c>
      <c r="J415" s="59"/>
      <c r="K415" s="70">
        <f>Q351</f>
        <v>307500000</v>
      </c>
      <c r="L415" s="106"/>
      <c r="M415" s="106"/>
      <c r="N415" s="67"/>
      <c r="O415" s="63"/>
    </row>
    <row r="416" spans="1:17">
      <c r="A416" s="68">
        <v>5</v>
      </c>
      <c r="B416" s="58" t="s">
        <v>299</v>
      </c>
      <c r="C416" s="58"/>
      <c r="D416" s="69"/>
      <c r="E416" s="64"/>
      <c r="F416" s="59"/>
      <c r="G416" s="59"/>
      <c r="H416" s="59"/>
      <c r="I416" s="58" t="s">
        <v>106</v>
      </c>
      <c r="J416" s="59"/>
      <c r="K416" s="70">
        <f>Q360</f>
        <v>1084508000</v>
      </c>
      <c r="L416" s="106"/>
      <c r="M416" s="106"/>
      <c r="N416" s="67"/>
      <c r="O416" s="63"/>
    </row>
    <row r="417" spans="1:15">
      <c r="A417" s="68">
        <v>6</v>
      </c>
      <c r="B417" s="58" t="s">
        <v>111</v>
      </c>
      <c r="C417" s="58"/>
      <c r="D417" s="69"/>
      <c r="E417" s="64"/>
      <c r="F417" s="59"/>
      <c r="G417" s="59"/>
      <c r="H417" s="59"/>
      <c r="I417" s="58" t="s">
        <v>106</v>
      </c>
      <c r="J417" s="59"/>
      <c r="K417" s="70">
        <f>Q44</f>
        <v>2307166000</v>
      </c>
      <c r="L417" s="106"/>
      <c r="M417" s="106"/>
      <c r="N417" s="67"/>
      <c r="O417" s="63"/>
    </row>
    <row r="418" spans="1:15">
      <c r="A418" s="68">
        <v>7</v>
      </c>
      <c r="B418" s="58" t="s">
        <v>297</v>
      </c>
      <c r="C418" s="58"/>
      <c r="D418" s="69"/>
      <c r="E418" s="64"/>
      <c r="F418" s="59"/>
      <c r="G418" s="59"/>
      <c r="H418" s="59"/>
      <c r="I418" s="58" t="s">
        <v>106</v>
      </c>
      <c r="J418" s="59"/>
      <c r="K418" s="70">
        <f>Q78</f>
        <v>9711550000</v>
      </c>
      <c r="L418" s="106"/>
      <c r="M418" s="106"/>
      <c r="N418" s="67"/>
      <c r="O418" s="63"/>
    </row>
    <row r="419" spans="1:15">
      <c r="A419" s="68">
        <v>8</v>
      </c>
      <c r="B419" s="58" t="s">
        <v>298</v>
      </c>
      <c r="C419" s="58"/>
      <c r="D419" s="69"/>
      <c r="E419" s="64"/>
      <c r="F419" s="59"/>
      <c r="G419" s="59"/>
      <c r="H419" s="59"/>
      <c r="I419" s="58" t="s">
        <v>106</v>
      </c>
      <c r="J419" s="59"/>
      <c r="K419" s="70">
        <f>Q219</f>
        <v>472283000</v>
      </c>
      <c r="L419" s="106"/>
      <c r="M419" s="106"/>
      <c r="N419" s="67"/>
      <c r="O419" s="63"/>
    </row>
    <row r="420" spans="1:15">
      <c r="A420" s="68">
        <v>9</v>
      </c>
      <c r="B420" s="58" t="s">
        <v>300</v>
      </c>
      <c r="C420" s="58"/>
      <c r="D420" s="69"/>
      <c r="E420" s="64"/>
      <c r="F420" s="59"/>
      <c r="G420" s="59"/>
      <c r="H420" s="59"/>
      <c r="I420" s="58" t="s">
        <v>106</v>
      </c>
      <c r="J420" s="59"/>
      <c r="K420" s="70">
        <f>Q233</f>
        <v>2413997000</v>
      </c>
      <c r="L420" s="106"/>
      <c r="M420" s="106"/>
      <c r="N420" s="67"/>
      <c r="O420" s="63"/>
    </row>
    <row r="421" spans="1:15">
      <c r="A421" s="68">
        <v>10</v>
      </c>
      <c r="B421" s="58" t="s">
        <v>112</v>
      </c>
      <c r="C421" s="58"/>
      <c r="D421" s="69"/>
      <c r="E421" s="64"/>
      <c r="F421" s="59"/>
      <c r="G421" s="59"/>
      <c r="H421" s="59"/>
      <c r="I421" s="58" t="s">
        <v>106</v>
      </c>
      <c r="J421" s="59"/>
      <c r="K421" s="70">
        <f>Q88</f>
        <v>5562071000</v>
      </c>
      <c r="L421" s="106"/>
      <c r="M421" s="106"/>
      <c r="N421" s="67"/>
      <c r="O421" s="63"/>
    </row>
    <row r="422" spans="1:15">
      <c r="A422" s="68">
        <v>11</v>
      </c>
      <c r="B422" s="58" t="s">
        <v>301</v>
      </c>
      <c r="C422" s="58"/>
      <c r="D422" s="69"/>
      <c r="E422" s="64"/>
      <c r="F422" s="59"/>
      <c r="G422" s="59"/>
      <c r="H422" s="59"/>
      <c r="I422" s="58" t="s">
        <v>106</v>
      </c>
      <c r="J422" s="59"/>
      <c r="K422" s="70">
        <f>Q163</f>
        <v>1077428000</v>
      </c>
      <c r="L422" s="106"/>
      <c r="M422" s="106"/>
      <c r="N422" s="67"/>
      <c r="O422" s="63"/>
    </row>
    <row r="423" spans="1:15">
      <c r="A423" s="68">
        <v>12</v>
      </c>
      <c r="B423" s="58" t="s">
        <v>302</v>
      </c>
      <c r="C423" s="58"/>
      <c r="D423" s="69"/>
      <c r="E423" s="64"/>
      <c r="F423" s="59"/>
      <c r="G423" s="59"/>
      <c r="H423" s="59"/>
      <c r="I423" s="58" t="s">
        <v>106</v>
      </c>
      <c r="J423" s="59"/>
      <c r="K423" s="70">
        <f>Q191</f>
        <v>4563181000</v>
      </c>
      <c r="L423" s="106"/>
      <c r="M423" s="106"/>
      <c r="N423" s="67"/>
      <c r="O423" s="63"/>
    </row>
    <row r="424" spans="1:15">
      <c r="A424" s="68">
        <v>13</v>
      </c>
      <c r="B424" s="58" t="s">
        <v>303</v>
      </c>
      <c r="C424" s="58"/>
      <c r="D424" s="69"/>
      <c r="E424" s="64"/>
      <c r="F424" s="59"/>
      <c r="G424" s="59"/>
      <c r="H424" s="59"/>
      <c r="I424" s="58" t="s">
        <v>106</v>
      </c>
      <c r="J424" s="59"/>
      <c r="K424" s="70">
        <f>Q204</f>
        <v>3278023000</v>
      </c>
      <c r="L424" s="106"/>
      <c r="M424" s="106"/>
      <c r="N424" s="67"/>
      <c r="O424" s="63"/>
    </row>
    <row r="425" spans="1:15">
      <c r="A425" s="68">
        <v>14</v>
      </c>
      <c r="B425" s="58" t="s">
        <v>304</v>
      </c>
      <c r="C425" s="58"/>
      <c r="D425" s="69"/>
      <c r="E425" s="64"/>
      <c r="F425" s="59"/>
      <c r="G425" s="59"/>
      <c r="H425" s="59"/>
      <c r="I425" s="58" t="s">
        <v>106</v>
      </c>
      <c r="J425" s="59"/>
      <c r="K425" s="70">
        <f>Q249</f>
        <v>2406459000</v>
      </c>
      <c r="L425" s="106"/>
      <c r="M425" s="106"/>
      <c r="N425" s="67"/>
      <c r="O425" s="63"/>
    </row>
    <row r="426" spans="1:15">
      <c r="A426" s="68"/>
      <c r="B426" s="58"/>
      <c r="C426" s="58"/>
      <c r="D426" s="69"/>
      <c r="E426" s="64"/>
      <c r="F426" s="59"/>
      <c r="G426" s="59"/>
      <c r="H426" s="59"/>
      <c r="I426" s="58"/>
      <c r="J426" s="59"/>
      <c r="K426" s="70"/>
      <c r="L426" s="106"/>
      <c r="M426" s="106"/>
      <c r="N426" s="67"/>
      <c r="O426" s="63"/>
    </row>
    <row r="427" spans="1:15">
      <c r="A427" s="71"/>
      <c r="B427" s="72"/>
      <c r="C427" s="72"/>
      <c r="H427" s="70"/>
      <c r="K427" s="70"/>
      <c r="O427" s="71"/>
    </row>
    <row r="428" spans="1:15">
      <c r="A428" s="158" t="s">
        <v>113</v>
      </c>
      <c r="B428" s="158"/>
      <c r="C428" s="158"/>
      <c r="D428" s="158"/>
      <c r="E428" s="158"/>
      <c r="F428" s="73"/>
      <c r="G428" s="73"/>
      <c r="H428" s="73"/>
      <c r="I428" s="73"/>
      <c r="J428" s="73"/>
      <c r="K428" s="19"/>
      <c r="L428" s="158" t="s">
        <v>114</v>
      </c>
      <c r="M428" s="158"/>
      <c r="N428" s="158"/>
      <c r="O428" s="158"/>
    </row>
    <row r="429" spans="1:15">
      <c r="A429" s="159" t="str">
        <f>A28</f>
        <v>BUPATI BOGOR</v>
      </c>
      <c r="B429" s="159"/>
      <c r="C429" s="159"/>
      <c r="D429" s="159"/>
      <c r="E429" s="159"/>
      <c r="F429" s="73"/>
      <c r="G429" s="73"/>
      <c r="H429" s="73"/>
      <c r="J429" s="73"/>
      <c r="K429" s="19"/>
      <c r="L429" s="158" t="str">
        <f>L28</f>
        <v xml:space="preserve">KEPALA DINAS PERUMAHAN, KAWASAN PERMUKIMAN </v>
      </c>
      <c r="M429" s="158"/>
      <c r="N429" s="158"/>
      <c r="O429" s="158"/>
    </row>
    <row r="430" spans="1:15">
      <c r="A430" s="159"/>
      <c r="B430" s="159"/>
      <c r="C430" s="159"/>
      <c r="D430" s="159"/>
      <c r="E430" s="159"/>
      <c r="F430" s="73"/>
      <c r="G430" s="73"/>
      <c r="H430" s="73"/>
      <c r="J430" s="73"/>
      <c r="K430" s="19"/>
      <c r="L430" s="158" t="str">
        <f>L29</f>
        <v>DAN PERTANAHAN KABUPATEN BOGOR</v>
      </c>
      <c r="M430" s="158"/>
      <c r="N430" s="158"/>
      <c r="O430" s="158"/>
    </row>
    <row r="431" spans="1:15">
      <c r="A431" s="108"/>
      <c r="B431" s="108"/>
      <c r="C431" s="108"/>
      <c r="D431" s="108"/>
      <c r="E431" s="108"/>
      <c r="F431" s="73"/>
      <c r="G431" s="73"/>
      <c r="H431" s="73"/>
      <c r="J431" s="73"/>
      <c r="K431" s="19"/>
      <c r="L431" s="107"/>
      <c r="M431" s="107"/>
    </row>
    <row r="432" spans="1:15">
      <c r="A432" s="74"/>
      <c r="B432" s="74"/>
      <c r="C432" s="74"/>
      <c r="D432" s="74"/>
      <c r="E432" s="108"/>
      <c r="F432" s="73"/>
      <c r="G432" s="73"/>
      <c r="H432" s="73"/>
      <c r="J432" s="73"/>
      <c r="K432" s="19"/>
      <c r="L432" s="56"/>
      <c r="M432" s="107"/>
    </row>
    <row r="433" spans="1:15">
      <c r="A433" s="74"/>
      <c r="B433" s="74"/>
      <c r="C433" s="74"/>
      <c r="D433" s="74"/>
      <c r="E433" s="108"/>
      <c r="F433" s="73"/>
      <c r="G433" s="73"/>
      <c r="H433" s="73"/>
      <c r="J433" s="73"/>
      <c r="K433" s="19"/>
      <c r="L433" s="73"/>
      <c r="M433" s="71"/>
      <c r="N433" s="71"/>
      <c r="O433" s="71"/>
    </row>
    <row r="434" spans="1:15">
      <c r="A434" s="74"/>
      <c r="B434" s="74"/>
      <c r="C434" s="74"/>
      <c r="D434" s="74"/>
      <c r="E434" s="108"/>
      <c r="F434" s="73"/>
      <c r="G434" s="73"/>
      <c r="H434" s="73"/>
      <c r="J434" s="73"/>
      <c r="K434" s="19"/>
      <c r="L434" s="73"/>
      <c r="M434" s="71"/>
      <c r="N434" s="71"/>
      <c r="O434" s="71"/>
    </row>
    <row r="435" spans="1:15">
      <c r="A435" s="160" t="str">
        <f>A34</f>
        <v>NURHAYANTI</v>
      </c>
      <c r="B435" s="160"/>
      <c r="C435" s="160"/>
      <c r="D435" s="160"/>
      <c r="E435" s="160"/>
      <c r="F435" s="76"/>
      <c r="G435" s="76"/>
      <c r="H435" s="76"/>
      <c r="I435" s="65"/>
      <c r="J435" s="76"/>
      <c r="K435" s="19"/>
      <c r="L435" s="161" t="str">
        <f>L34</f>
        <v>Ir. Hj. LITA ISMU YULITANTI, MM</v>
      </c>
      <c r="M435" s="161"/>
      <c r="N435" s="161"/>
      <c r="O435" s="161"/>
    </row>
    <row r="436" spans="1:15">
      <c r="A436" s="71"/>
      <c r="B436" s="73"/>
      <c r="C436" s="73"/>
      <c r="D436" s="73"/>
      <c r="E436" s="73"/>
      <c r="F436" s="73"/>
      <c r="G436" s="73"/>
      <c r="H436" s="73"/>
      <c r="J436" s="73"/>
      <c r="K436" s="19"/>
      <c r="L436" s="151" t="str">
        <f t="shared" ref="L436:L437" si="0">L35</f>
        <v>Pembina Utama Muda</v>
      </c>
      <c r="M436" s="151"/>
      <c r="N436" s="151"/>
      <c r="O436" s="151"/>
    </row>
    <row r="437" spans="1:15">
      <c r="A437" s="71"/>
      <c r="B437" s="73"/>
      <c r="C437" s="73"/>
      <c r="D437" s="73"/>
      <c r="E437" s="73"/>
      <c r="F437" s="73"/>
      <c r="G437" s="73"/>
      <c r="H437" s="73"/>
      <c r="J437" s="73"/>
      <c r="K437" s="19"/>
      <c r="L437" s="151" t="str">
        <f t="shared" si="0"/>
        <v>NIP. 19600721 198903 2 001</v>
      </c>
      <c r="M437" s="151"/>
      <c r="N437" s="151"/>
      <c r="O437" s="151"/>
    </row>
    <row r="438" spans="1:15">
      <c r="F438" s="77"/>
      <c r="O438" s="78"/>
    </row>
    <row r="442" spans="1:1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N442" s="19"/>
      <c r="O442" s="19"/>
    </row>
    <row r="443" spans="1:1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N443" s="19"/>
      <c r="O443" s="19"/>
    </row>
    <row r="444" spans="1:1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N444" s="19"/>
      <c r="O444" s="19"/>
    </row>
    <row r="445" spans="1:1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N445" s="19"/>
      <c r="O445" s="19"/>
    </row>
    <row r="446" spans="1:1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N446" s="19"/>
      <c r="O446" s="19"/>
    </row>
    <row r="447" spans="1:1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N447" s="19"/>
      <c r="O447" s="19"/>
    </row>
    <row r="448" spans="1:1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N448" s="19"/>
      <c r="O448" s="19"/>
    </row>
    <row r="449" spans="1:1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N449" s="19"/>
      <c r="O449" s="19"/>
    </row>
    <row r="450" spans="1:1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N450" s="19"/>
      <c r="O450" s="19"/>
    </row>
    <row r="451" spans="1:1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N451" s="19"/>
      <c r="O451" s="19"/>
    </row>
    <row r="452" spans="1:1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N452" s="19"/>
      <c r="O452" s="19"/>
    </row>
    <row r="453" spans="1:1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N453" s="19"/>
      <c r="O453" s="19"/>
    </row>
    <row r="454" spans="1:1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N454" s="19"/>
      <c r="O454" s="19"/>
    </row>
    <row r="455" spans="1:1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N455" s="19"/>
      <c r="O455" s="19"/>
    </row>
    <row r="456" spans="1:1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N456" s="19"/>
      <c r="O456" s="19"/>
    </row>
    <row r="457" spans="1:1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N457" s="19"/>
      <c r="O457" s="19"/>
    </row>
    <row r="458" spans="1:1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N458" s="19"/>
      <c r="O458" s="19"/>
    </row>
    <row r="459" spans="1:1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N459" s="19"/>
      <c r="O459" s="19"/>
    </row>
    <row r="460" spans="1:1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N460" s="19"/>
      <c r="O460" s="19"/>
    </row>
    <row r="461" spans="1:1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N461" s="19"/>
      <c r="O461" s="19"/>
    </row>
    <row r="462" spans="1:1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N462" s="19"/>
      <c r="O462" s="19"/>
    </row>
    <row r="463" spans="1:1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N463" s="19"/>
      <c r="O463" s="19"/>
    </row>
    <row r="464" spans="1:1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N464" s="19"/>
      <c r="O464" s="19"/>
    </row>
    <row r="465" spans="1:1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N465" s="19"/>
      <c r="O465" s="19"/>
    </row>
    <row r="466" spans="1:1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N466" s="19"/>
      <c r="O466" s="19"/>
    </row>
    <row r="467" spans="1:1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N467" s="19"/>
      <c r="O467" s="19"/>
    </row>
    <row r="468" spans="1:1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N468" s="19"/>
      <c r="O468" s="19"/>
    </row>
    <row r="469" spans="1:1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N469" s="19"/>
      <c r="O469" s="19"/>
    </row>
    <row r="470" spans="1:1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N470" s="19"/>
      <c r="O470" s="19"/>
    </row>
    <row r="471" spans="1:1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N471" s="19"/>
      <c r="O471" s="19"/>
    </row>
    <row r="472" spans="1:1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N472" s="19"/>
      <c r="O472" s="19"/>
    </row>
    <row r="473" spans="1:1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N473" s="19"/>
      <c r="O473" s="19"/>
    </row>
    <row r="474" spans="1:1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N474" s="19"/>
      <c r="O474" s="19"/>
    </row>
    <row r="475" spans="1:1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N475" s="19"/>
      <c r="O475" s="19"/>
    </row>
    <row r="476" spans="1:1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N476" s="19"/>
      <c r="O476" s="19"/>
    </row>
    <row r="477" spans="1:1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N477" s="19"/>
      <c r="O477" s="19"/>
    </row>
    <row r="478" spans="1:1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N478" s="19"/>
      <c r="O478" s="19"/>
    </row>
    <row r="479" spans="1:1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N479" s="19"/>
      <c r="O479" s="19"/>
    </row>
    <row r="480" spans="1:1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N480" s="19"/>
      <c r="O480" s="19"/>
    </row>
    <row r="481" spans="1:1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N481" s="19"/>
      <c r="O481" s="19"/>
    </row>
    <row r="482" spans="1:1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N482" s="19"/>
      <c r="O482" s="19"/>
    </row>
    <row r="483" spans="1:1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N483" s="19"/>
      <c r="O483" s="19"/>
    </row>
    <row r="484" spans="1:1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N484" s="19"/>
      <c r="O484" s="19"/>
    </row>
    <row r="485" spans="1:1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N485" s="19"/>
      <c r="O485" s="19"/>
    </row>
    <row r="486" spans="1:1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N486" s="19"/>
      <c r="O486" s="19"/>
    </row>
    <row r="487" spans="1:1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N487" s="19"/>
      <c r="O487" s="19"/>
    </row>
    <row r="488" spans="1:1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N488" s="19"/>
      <c r="O488" s="19"/>
    </row>
    <row r="489" spans="1:1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N489" s="19"/>
      <c r="O489" s="19"/>
    </row>
    <row r="490" spans="1:1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N490" s="19"/>
      <c r="O490" s="19"/>
    </row>
    <row r="491" spans="1:1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N491" s="19"/>
      <c r="O491" s="19"/>
    </row>
    <row r="492" spans="1:1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N492" s="19"/>
      <c r="O492" s="19"/>
    </row>
    <row r="493" spans="1:1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N493" s="19"/>
      <c r="O493" s="19"/>
    </row>
    <row r="494" spans="1:1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N494" s="19"/>
      <c r="O494" s="19"/>
    </row>
    <row r="495" spans="1:1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N495" s="19"/>
      <c r="O495" s="19"/>
    </row>
    <row r="496" spans="1:1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N496" s="19"/>
      <c r="O496" s="19"/>
    </row>
    <row r="497" spans="1:1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N497" s="19"/>
      <c r="O497" s="19"/>
    </row>
    <row r="498" spans="1:1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N498" s="19"/>
      <c r="O498" s="19"/>
    </row>
    <row r="499" spans="1:1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N499" s="19"/>
      <c r="O499" s="19"/>
    </row>
    <row r="500" spans="1:1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N500" s="19"/>
      <c r="O500" s="19"/>
    </row>
    <row r="501" spans="1:1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N501" s="19"/>
      <c r="O501" s="19"/>
    </row>
    <row r="502" spans="1:1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N502" s="19"/>
      <c r="O502" s="19"/>
    </row>
    <row r="503" spans="1:1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N503" s="19"/>
      <c r="O503" s="19"/>
    </row>
    <row r="504" spans="1:1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N504" s="19"/>
      <c r="O504" s="19"/>
    </row>
    <row r="505" spans="1:1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N505" s="19"/>
      <c r="O505" s="19"/>
    </row>
    <row r="506" spans="1:1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N506" s="19"/>
      <c r="O506" s="19"/>
    </row>
    <row r="507" spans="1:1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N507" s="19"/>
      <c r="O507" s="19"/>
    </row>
    <row r="508" spans="1:1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N508" s="19"/>
      <c r="O508" s="19"/>
    </row>
    <row r="509" spans="1:1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N509" s="19"/>
      <c r="O509" s="19"/>
    </row>
    <row r="510" spans="1:1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N510" s="19"/>
      <c r="O510" s="19"/>
    </row>
    <row r="511" spans="1:1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N511" s="19"/>
      <c r="O511" s="19"/>
    </row>
    <row r="512" spans="1:1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N512" s="19"/>
      <c r="O512" s="19"/>
    </row>
    <row r="513" spans="1:1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N513" s="19"/>
      <c r="O513" s="19"/>
    </row>
    <row r="514" spans="1:1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N514" s="19"/>
      <c r="O514" s="19"/>
    </row>
    <row r="515" spans="1:1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N515" s="19"/>
      <c r="O515" s="19"/>
    </row>
    <row r="516" spans="1:1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N516" s="19"/>
      <c r="O516" s="19"/>
    </row>
    <row r="517" spans="1:1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N517" s="19"/>
      <c r="O517" s="19"/>
    </row>
    <row r="518" spans="1:1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N518" s="19"/>
      <c r="O518" s="19"/>
    </row>
    <row r="519" spans="1:1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N519" s="19"/>
      <c r="O519" s="19"/>
    </row>
    <row r="520" spans="1:1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N520" s="19"/>
      <c r="O520" s="19"/>
    </row>
    <row r="521" spans="1:1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N521" s="19"/>
      <c r="O521" s="19"/>
    </row>
    <row r="522" spans="1:1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N522" s="19"/>
      <c r="O522" s="19"/>
    </row>
    <row r="523" spans="1:1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N523" s="19"/>
      <c r="O523" s="19"/>
    </row>
    <row r="524" spans="1:1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N524" s="19"/>
      <c r="O524" s="19"/>
    </row>
    <row r="525" spans="1:1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N525" s="19"/>
      <c r="O525" s="19"/>
    </row>
    <row r="526" spans="1:1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N526" s="19"/>
      <c r="O526" s="19"/>
    </row>
    <row r="527" spans="1:1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N527" s="19"/>
      <c r="O527" s="19"/>
    </row>
    <row r="528" spans="1:1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N528" s="19"/>
      <c r="O528" s="19"/>
    </row>
    <row r="529" spans="1:1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N529" s="19"/>
      <c r="O529" s="19"/>
    </row>
    <row r="530" spans="1:1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N530" s="19"/>
      <c r="O530" s="19"/>
    </row>
    <row r="531" spans="1:1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N531" s="19"/>
      <c r="O531" s="19"/>
    </row>
    <row r="532" spans="1:1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N532" s="19"/>
      <c r="O532" s="19"/>
    </row>
    <row r="533" spans="1:1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N533" s="19"/>
      <c r="O533" s="19"/>
    </row>
    <row r="534" spans="1:1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N534" s="19"/>
      <c r="O534" s="19"/>
    </row>
    <row r="535" spans="1:1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N535" s="19"/>
      <c r="O535" s="19"/>
    </row>
    <row r="536" spans="1:1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N536" s="19"/>
      <c r="O536" s="19"/>
    </row>
    <row r="537" spans="1:1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N537" s="19"/>
      <c r="O537" s="19"/>
    </row>
    <row r="538" spans="1:1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N538" s="19"/>
      <c r="O538" s="19"/>
    </row>
    <row r="539" spans="1:1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N539" s="19"/>
      <c r="O539" s="19"/>
    </row>
    <row r="540" spans="1:1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N540" s="19"/>
      <c r="O540" s="19"/>
    </row>
    <row r="541" spans="1:1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N541" s="19"/>
      <c r="O541" s="19"/>
    </row>
    <row r="542" spans="1:1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N542" s="19"/>
      <c r="O542" s="19"/>
    </row>
    <row r="543" spans="1:1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N543" s="19"/>
      <c r="O543" s="19"/>
    </row>
    <row r="544" spans="1:1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N544" s="19"/>
      <c r="O544" s="19"/>
    </row>
    <row r="545" spans="1:1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N545" s="19"/>
      <c r="O545" s="19"/>
    </row>
    <row r="546" spans="1:1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N546" s="19"/>
      <c r="O546" s="19"/>
    </row>
    <row r="547" spans="1:1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N547" s="19"/>
      <c r="O547" s="19"/>
    </row>
    <row r="548" spans="1:1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N548" s="19"/>
      <c r="O548" s="19"/>
    </row>
    <row r="549" spans="1:1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N549" s="19"/>
      <c r="O549" s="19"/>
    </row>
    <row r="550" spans="1:1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N550" s="19"/>
      <c r="O550" s="19"/>
    </row>
    <row r="551" spans="1:1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N551" s="19"/>
      <c r="O551" s="19"/>
    </row>
    <row r="552" spans="1:1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N552" s="19"/>
      <c r="O552" s="19"/>
    </row>
    <row r="553" spans="1:1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N553" s="19"/>
      <c r="O553" s="19"/>
    </row>
    <row r="554" spans="1:1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N554" s="19"/>
      <c r="O554" s="19"/>
    </row>
    <row r="555" spans="1:1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N555" s="19"/>
      <c r="O555" s="19"/>
    </row>
    <row r="556" spans="1:1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N556" s="19"/>
      <c r="O556" s="19"/>
    </row>
    <row r="557" spans="1:1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N557" s="19"/>
      <c r="O557" s="19"/>
    </row>
    <row r="558" spans="1:1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N558" s="19"/>
      <c r="O558" s="19"/>
    </row>
    <row r="559" spans="1:1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N559" s="19"/>
      <c r="O559" s="19"/>
    </row>
    <row r="560" spans="1:1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N560" s="19"/>
      <c r="O560" s="19"/>
    </row>
    <row r="561" spans="1:1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N561" s="19"/>
      <c r="O561" s="19"/>
    </row>
    <row r="562" spans="1:1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N562" s="19"/>
      <c r="O562" s="19"/>
    </row>
    <row r="563" spans="1:1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N563" s="19"/>
      <c r="O563" s="19"/>
    </row>
    <row r="564" spans="1:1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N564" s="19"/>
      <c r="O564" s="19"/>
    </row>
    <row r="565" spans="1:1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N565" s="19"/>
      <c r="O565" s="19"/>
    </row>
    <row r="566" spans="1:1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N566" s="19"/>
      <c r="O566" s="19"/>
    </row>
    <row r="567" spans="1:1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N567" s="19"/>
      <c r="O567" s="19"/>
    </row>
    <row r="568" spans="1:1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N568" s="19"/>
      <c r="O568" s="19"/>
    </row>
    <row r="569" spans="1:1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N569" s="19"/>
      <c r="O569" s="19"/>
    </row>
    <row r="570" spans="1:1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N570" s="19"/>
      <c r="O570" s="19"/>
    </row>
    <row r="571" spans="1:1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N571" s="19"/>
      <c r="O571" s="19"/>
    </row>
    <row r="572" spans="1:1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N572" s="19"/>
      <c r="O572" s="19"/>
    </row>
    <row r="573" spans="1:1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N573" s="19"/>
      <c r="O573" s="19"/>
    </row>
    <row r="574" spans="1:1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N574" s="19"/>
      <c r="O574" s="19"/>
    </row>
    <row r="575" spans="1:1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N575" s="19"/>
      <c r="O575" s="19"/>
    </row>
    <row r="576" spans="1:1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N576" s="19"/>
      <c r="O576" s="19"/>
    </row>
    <row r="577" spans="1:1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N577" s="19"/>
      <c r="O577" s="19"/>
    </row>
    <row r="578" spans="1:1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N578" s="19"/>
      <c r="O578" s="19"/>
    </row>
    <row r="579" spans="1:1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N579" s="19"/>
      <c r="O579" s="19"/>
    </row>
    <row r="580" spans="1:1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N580" s="19"/>
      <c r="O580" s="19"/>
    </row>
    <row r="581" spans="1:1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N581" s="19"/>
      <c r="O581" s="19"/>
    </row>
    <row r="582" spans="1:1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N582" s="19"/>
      <c r="O582" s="19"/>
    </row>
    <row r="583" spans="1:1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N583" s="19"/>
      <c r="O583" s="19"/>
    </row>
    <row r="584" spans="1:1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N584" s="19"/>
      <c r="O584" s="19"/>
    </row>
    <row r="585" spans="1:1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N585" s="19"/>
      <c r="O585" s="19"/>
    </row>
    <row r="586" spans="1:1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N586" s="19"/>
      <c r="O586" s="19"/>
    </row>
    <row r="587" spans="1:1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N587" s="19"/>
      <c r="O587" s="19"/>
    </row>
    <row r="588" spans="1:1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N588" s="19"/>
      <c r="O588" s="19"/>
    </row>
    <row r="589" spans="1:1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N589" s="19"/>
      <c r="O589" s="19"/>
    </row>
    <row r="590" spans="1:1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N590" s="19"/>
      <c r="O590" s="19"/>
    </row>
    <row r="591" spans="1:1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N591" s="19"/>
      <c r="O591" s="19"/>
    </row>
    <row r="592" spans="1:1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N592" s="19"/>
      <c r="O592" s="19"/>
    </row>
    <row r="593" spans="1:1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N593" s="19"/>
      <c r="O593" s="19"/>
    </row>
    <row r="594" spans="1:1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N594" s="19"/>
      <c r="O594" s="19"/>
    </row>
    <row r="595" spans="1:1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N595" s="19"/>
      <c r="O595" s="19"/>
    </row>
    <row r="596" spans="1:1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N596" s="19"/>
      <c r="O596" s="19"/>
    </row>
    <row r="597" spans="1:1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N597" s="19"/>
      <c r="O597" s="19"/>
    </row>
    <row r="598" spans="1:1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N598" s="19"/>
      <c r="O598" s="19"/>
    </row>
    <row r="599" spans="1:1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N599" s="19"/>
      <c r="O599" s="19"/>
    </row>
    <row r="600" spans="1:1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N600" s="19"/>
      <c r="O600" s="19"/>
    </row>
    <row r="601" spans="1:1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N601" s="19"/>
      <c r="O601" s="19"/>
    </row>
    <row r="602" spans="1:1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N602" s="19"/>
      <c r="O602" s="19"/>
    </row>
    <row r="603" spans="1:1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N603" s="19"/>
      <c r="O603" s="19"/>
    </row>
    <row r="604" spans="1:1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N604" s="19"/>
      <c r="O604" s="19"/>
    </row>
    <row r="605" spans="1:1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N605" s="19"/>
      <c r="O605" s="19"/>
    </row>
    <row r="606" spans="1:1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N606" s="19"/>
      <c r="O606" s="19"/>
    </row>
    <row r="607" spans="1:1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N607" s="19"/>
      <c r="O607" s="19"/>
    </row>
    <row r="608" spans="1:1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N608" s="19"/>
      <c r="O608" s="19"/>
    </row>
    <row r="609" spans="1:1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N609" s="19"/>
      <c r="O609" s="19"/>
    </row>
    <row r="610" spans="1:1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N610" s="19"/>
      <c r="O610" s="19"/>
    </row>
    <row r="611" spans="1:1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N611" s="19"/>
      <c r="O611" s="19"/>
    </row>
    <row r="612" spans="1:1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N612" s="19"/>
      <c r="O612" s="19"/>
    </row>
    <row r="613" spans="1:1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N613" s="19"/>
      <c r="O613" s="19"/>
    </row>
    <row r="614" spans="1:1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N614" s="19"/>
      <c r="O614" s="19"/>
    </row>
    <row r="615" spans="1:1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N615" s="19"/>
      <c r="O615" s="19"/>
    </row>
    <row r="616" spans="1:1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N616" s="19"/>
      <c r="O616" s="19"/>
    </row>
    <row r="617" spans="1:1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N617" s="19"/>
      <c r="O617" s="19"/>
    </row>
    <row r="618" spans="1:1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N618" s="19"/>
      <c r="O618" s="19"/>
    </row>
    <row r="619" spans="1:1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N619" s="19"/>
      <c r="O619" s="19"/>
    </row>
    <row r="620" spans="1:1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N620" s="19"/>
      <c r="O620" s="19"/>
    </row>
    <row r="621" spans="1:1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N621" s="19"/>
      <c r="O621" s="19"/>
    </row>
    <row r="622" spans="1:1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N622" s="19"/>
      <c r="O622" s="19"/>
    </row>
    <row r="623" spans="1:1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N623" s="19"/>
      <c r="O623" s="19"/>
    </row>
    <row r="624" spans="1:1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N624" s="19"/>
      <c r="O624" s="19"/>
    </row>
    <row r="625" spans="1:1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N625" s="19"/>
      <c r="O625" s="19"/>
    </row>
    <row r="626" spans="1:1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N626" s="19"/>
      <c r="O626" s="19"/>
    </row>
    <row r="627" spans="1:1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N627" s="19"/>
      <c r="O627" s="19"/>
    </row>
    <row r="628" spans="1:1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N628" s="19"/>
      <c r="O628" s="19"/>
    </row>
    <row r="629" spans="1:1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N629" s="19"/>
      <c r="O629" s="19"/>
    </row>
    <row r="630" spans="1:1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N630" s="19"/>
      <c r="O630" s="19"/>
    </row>
    <row r="631" spans="1:1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N631" s="19"/>
      <c r="O631" s="19"/>
    </row>
    <row r="632" spans="1:1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N632" s="19"/>
      <c r="O632" s="19"/>
    </row>
    <row r="633" spans="1:1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N633" s="19"/>
      <c r="O633" s="19"/>
    </row>
    <row r="634" spans="1:1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N634" s="19"/>
      <c r="O634" s="19"/>
    </row>
    <row r="635" spans="1:1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N635" s="19"/>
      <c r="O635" s="19"/>
    </row>
    <row r="636" spans="1:1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N636" s="19"/>
      <c r="O636" s="19"/>
    </row>
    <row r="637" spans="1:1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N637" s="19"/>
      <c r="O637" s="19"/>
    </row>
    <row r="638" spans="1:1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N638" s="19"/>
      <c r="O638" s="19"/>
    </row>
    <row r="639" spans="1:1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N639" s="19"/>
      <c r="O639" s="19"/>
    </row>
    <row r="640" spans="1:1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N640" s="19"/>
      <c r="O640" s="19"/>
    </row>
    <row r="641" spans="1:1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N641" s="19"/>
      <c r="O641" s="19"/>
    </row>
    <row r="642" spans="1:1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N642" s="19"/>
      <c r="O642" s="19"/>
    </row>
    <row r="643" spans="1:1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N643" s="19"/>
      <c r="O643" s="19"/>
    </row>
    <row r="644" spans="1:1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N644" s="19"/>
      <c r="O644" s="19"/>
    </row>
    <row r="645" spans="1:1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N645" s="19"/>
      <c r="O645" s="19"/>
    </row>
    <row r="646" spans="1:1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N646" s="19"/>
      <c r="O646" s="19"/>
    </row>
    <row r="647" spans="1:1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N647" s="19"/>
      <c r="O647" s="19"/>
    </row>
    <row r="648" spans="1:1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N648" s="19"/>
      <c r="O648" s="19"/>
    </row>
    <row r="649" spans="1:1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N649" s="19"/>
      <c r="O649" s="19"/>
    </row>
    <row r="650" spans="1:1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N650" s="19"/>
      <c r="O650" s="19"/>
    </row>
    <row r="651" spans="1:1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N651" s="19"/>
      <c r="O651" s="19"/>
    </row>
    <row r="652" spans="1:1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N652" s="19"/>
      <c r="O652" s="19"/>
    </row>
    <row r="653" spans="1:1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N653" s="19"/>
      <c r="O653" s="19"/>
    </row>
    <row r="654" spans="1:1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N654" s="19"/>
      <c r="O654" s="19"/>
    </row>
    <row r="655" spans="1:1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N655" s="19"/>
      <c r="O655" s="19"/>
    </row>
    <row r="656" spans="1:1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N656" s="19"/>
      <c r="O656" s="19"/>
    </row>
    <row r="657" spans="1:1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N657" s="19"/>
      <c r="O657" s="19"/>
    </row>
    <row r="658" spans="1:1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N658" s="19"/>
      <c r="O658" s="19"/>
    </row>
    <row r="659" spans="1:1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N659" s="19"/>
      <c r="O659" s="19"/>
    </row>
    <row r="660" spans="1:1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N660" s="19"/>
      <c r="O660" s="19"/>
    </row>
    <row r="661" spans="1:1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N661" s="19"/>
      <c r="O661" s="19"/>
    </row>
    <row r="662" spans="1:1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N662" s="19"/>
      <c r="O662" s="19"/>
    </row>
    <row r="663" spans="1:1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N663" s="19"/>
      <c r="O663" s="19"/>
    </row>
    <row r="664" spans="1:1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N664" s="19"/>
      <c r="O664" s="19"/>
    </row>
    <row r="665" spans="1:1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N665" s="19"/>
      <c r="O665" s="19"/>
    </row>
    <row r="666" spans="1:1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N666" s="19"/>
      <c r="O666" s="19"/>
    </row>
    <row r="667" spans="1:1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N667" s="19"/>
      <c r="O667" s="19"/>
    </row>
    <row r="668" spans="1:1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N668" s="19"/>
      <c r="O668" s="19"/>
    </row>
    <row r="669" spans="1:1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N669" s="19"/>
      <c r="O669" s="19"/>
    </row>
    <row r="670" spans="1:1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N670" s="19"/>
      <c r="O670" s="19"/>
    </row>
    <row r="671" spans="1:1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N671" s="19"/>
      <c r="O671" s="19"/>
    </row>
    <row r="672" spans="1:1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N672" s="19"/>
      <c r="O672" s="19"/>
    </row>
    <row r="673" spans="1:1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N673" s="19"/>
      <c r="O673" s="19"/>
    </row>
    <row r="674" spans="1:1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N674" s="19"/>
      <c r="O674" s="19"/>
    </row>
    <row r="675" spans="1:1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N675" s="19"/>
      <c r="O675" s="19"/>
    </row>
    <row r="676" spans="1:1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N676" s="19"/>
      <c r="O676" s="19"/>
    </row>
    <row r="677" spans="1:1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N677" s="19"/>
      <c r="O677" s="19"/>
    </row>
    <row r="678" spans="1:1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N678" s="19"/>
      <c r="O678" s="19"/>
    </row>
    <row r="679" spans="1:1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N679" s="19"/>
      <c r="O679" s="19"/>
    </row>
    <row r="680" spans="1:1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N680" s="19"/>
      <c r="O680" s="19"/>
    </row>
    <row r="681" spans="1:1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N681" s="19"/>
      <c r="O681" s="19"/>
    </row>
    <row r="682" spans="1:1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N682" s="19"/>
      <c r="O682" s="19"/>
    </row>
    <row r="683" spans="1:1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N683" s="19"/>
      <c r="O683" s="19"/>
    </row>
    <row r="684" spans="1:1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N684" s="19"/>
      <c r="O684" s="19"/>
    </row>
    <row r="685" spans="1:1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N685" s="19"/>
      <c r="O685" s="19"/>
    </row>
    <row r="686" spans="1:1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N686" s="19"/>
      <c r="O686" s="19"/>
    </row>
    <row r="687" spans="1:1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N687" s="19"/>
      <c r="O687" s="19"/>
    </row>
    <row r="688" spans="1:1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N688" s="19"/>
      <c r="O688" s="19"/>
    </row>
    <row r="689" spans="1:1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N689" s="19"/>
      <c r="O689" s="19"/>
    </row>
    <row r="690" spans="1:1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N690" s="19"/>
      <c r="O690" s="19"/>
    </row>
    <row r="691" spans="1:1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N691" s="19"/>
      <c r="O691" s="19"/>
    </row>
    <row r="692" spans="1:1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N692" s="19"/>
      <c r="O692" s="19"/>
    </row>
    <row r="693" spans="1:1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N693" s="19"/>
      <c r="O693" s="19"/>
    </row>
    <row r="694" spans="1:1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N694" s="19"/>
      <c r="O694" s="19"/>
    </row>
    <row r="695" spans="1:1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N695" s="19"/>
      <c r="O695" s="19"/>
    </row>
    <row r="696" spans="1:1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N696" s="19"/>
      <c r="O696" s="19"/>
    </row>
    <row r="697" spans="1:1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N697" s="19"/>
      <c r="O697" s="19"/>
    </row>
    <row r="698" spans="1:1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N698" s="19"/>
      <c r="O698" s="19"/>
    </row>
    <row r="699" spans="1:1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N699" s="19"/>
      <c r="O699" s="19"/>
    </row>
    <row r="700" spans="1:1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N700" s="19"/>
      <c r="O700" s="19"/>
    </row>
    <row r="701" spans="1:1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N701" s="19"/>
      <c r="O701" s="19"/>
    </row>
    <row r="702" spans="1:1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N702" s="19"/>
      <c r="O702" s="19"/>
    </row>
    <row r="703" spans="1:1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N703" s="19"/>
      <c r="O703" s="19"/>
    </row>
    <row r="704" spans="1:1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N704" s="19"/>
      <c r="O704" s="19"/>
    </row>
    <row r="705" spans="1:1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N705" s="19"/>
      <c r="O705" s="19"/>
    </row>
    <row r="706" spans="1:1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N706" s="19"/>
      <c r="O706" s="19"/>
    </row>
    <row r="707" spans="1:1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N707" s="19"/>
      <c r="O707" s="19"/>
    </row>
    <row r="708" spans="1:1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N708" s="19"/>
      <c r="O708" s="19"/>
    </row>
    <row r="709" spans="1:1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N709" s="19"/>
      <c r="O709" s="19"/>
    </row>
    <row r="710" spans="1:1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N710" s="19"/>
      <c r="O710" s="19"/>
    </row>
    <row r="711" spans="1:1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N711" s="19"/>
      <c r="O711" s="19"/>
    </row>
    <row r="712" spans="1:1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N712" s="19"/>
      <c r="O712" s="19"/>
    </row>
    <row r="713" spans="1:1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N713" s="19"/>
      <c r="O713" s="19"/>
    </row>
    <row r="714" spans="1:1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N714" s="19"/>
      <c r="O714" s="19"/>
    </row>
    <row r="715" spans="1:1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N715" s="19"/>
      <c r="O715" s="19"/>
    </row>
    <row r="716" spans="1:1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N716" s="19"/>
      <c r="O716" s="19"/>
    </row>
    <row r="717" spans="1:1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N717" s="19"/>
      <c r="O717" s="19"/>
    </row>
    <row r="718" spans="1:1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N718" s="19"/>
      <c r="O718" s="19"/>
    </row>
    <row r="719" spans="1:1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N719" s="19"/>
      <c r="O719" s="19"/>
    </row>
    <row r="720" spans="1:1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N720" s="19"/>
      <c r="O720" s="19"/>
    </row>
    <row r="721" spans="1:1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N721" s="19"/>
      <c r="O721" s="19"/>
    </row>
  </sheetData>
  <mergeCells count="36">
    <mergeCell ref="L437:O437"/>
    <mergeCell ref="M41:O41"/>
    <mergeCell ref="D409:E409"/>
    <mergeCell ref="H409:I409"/>
    <mergeCell ref="A428:E428"/>
    <mergeCell ref="L428:O428"/>
    <mergeCell ref="A429:E429"/>
    <mergeCell ref="L429:O429"/>
    <mergeCell ref="A430:E430"/>
    <mergeCell ref="L430:O430"/>
    <mergeCell ref="A435:E435"/>
    <mergeCell ref="L435:O435"/>
    <mergeCell ref="L436:O436"/>
    <mergeCell ref="L35:O35"/>
    <mergeCell ref="L36:O36"/>
    <mergeCell ref="A38:O38"/>
    <mergeCell ref="A39:O39"/>
    <mergeCell ref="A41:A42"/>
    <mergeCell ref="B41:D42"/>
    <mergeCell ref="E41:F42"/>
    <mergeCell ref="G41:H42"/>
    <mergeCell ref="I41:K42"/>
    <mergeCell ref="L41:L42"/>
    <mergeCell ref="A28:E28"/>
    <mergeCell ref="L28:O28"/>
    <mergeCell ref="B29:D29"/>
    <mergeCell ref="L29:O29"/>
    <mergeCell ref="A34:E34"/>
    <mergeCell ref="L34:O34"/>
    <mergeCell ref="A27:E27"/>
    <mergeCell ref="L27:O27"/>
    <mergeCell ref="A1:O1"/>
    <mergeCell ref="A5:O5"/>
    <mergeCell ref="A6:O6"/>
    <mergeCell ref="C26:E26"/>
    <mergeCell ref="L26:O26"/>
  </mergeCells>
  <printOptions horizontalCentered="1"/>
  <pageMargins left="0.51181102362204722" right="0.15748031496062992" top="0.51181102362204722" bottom="0.51181102362204722" header="0.31496062992125984" footer="0.31496062992125984"/>
  <pageSetup paperSize="9" scale="75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DPKPP 2017</vt:lpstr>
      <vt:lpstr>DPKPP 2017 PERUBAHAN </vt:lpstr>
      <vt:lpstr>'DPKPP 2017'!Print_Area</vt:lpstr>
      <vt:lpstr>'DPKPP 2017 PERUBAHAN '!Print_Area</vt:lpstr>
      <vt:lpstr>'DPKPP 2017'!Print_Titles</vt:lpstr>
      <vt:lpstr>'DPKPP 2017 PERUBAHAN 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nb1</dc:creator>
  <cp:lastModifiedBy>proglap</cp:lastModifiedBy>
  <cp:lastPrinted>2017-11-20T04:27:35Z</cp:lastPrinted>
  <dcterms:created xsi:type="dcterms:W3CDTF">2015-11-23T01:15:19Z</dcterms:created>
  <dcterms:modified xsi:type="dcterms:W3CDTF">2018-01-08T02:47:32Z</dcterms:modified>
</cp:coreProperties>
</file>